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DGCS_ENTITES\DGCS_4SSDIR_4C\Réseau 4C\DIFFUSION\Circulaires\2020\54. Assouplissement dispositions ESMS\"/>
    </mc:Choice>
  </mc:AlternateContent>
  <bookViews>
    <workbookView xWindow="0" yWindow="0" windowWidth="16605" windowHeight="7620" activeTab="2"/>
  </bookViews>
  <sheets>
    <sheet name="Lisez-moi" sheetId="4" r:id="rId1"/>
    <sheet name="LISTE_BENEFICIAIRE" sheetId="5" r:id="rId2"/>
    <sheet name="LISTE_BENEFICIAIRE (exception)" sheetId="6"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6" l="1"/>
  <c r="G20" i="6" s="1"/>
  <c r="F169" i="6"/>
  <c r="F13" i="6"/>
  <c r="M59" i="6"/>
  <c r="M13" i="6"/>
  <c r="M19" i="6" s="1"/>
  <c r="J13" i="6"/>
  <c r="F318" i="6"/>
  <c r="F317" i="6"/>
  <c r="F316" i="6"/>
  <c r="F315" i="6"/>
  <c r="F314" i="6"/>
  <c r="F313" i="6"/>
  <c r="F312" i="6"/>
  <c r="F311" i="6"/>
  <c r="F310" i="6"/>
  <c r="F309" i="6"/>
  <c r="F308" i="6"/>
  <c r="F307" i="6"/>
  <c r="F306" i="6"/>
  <c r="F305" i="6"/>
  <c r="F304" i="6"/>
  <c r="F303" i="6"/>
  <c r="F302" i="6"/>
  <c r="F301" i="6"/>
  <c r="F300" i="6"/>
  <c r="F299" i="6"/>
  <c r="F298" i="6"/>
  <c r="F297" i="6"/>
  <c r="F296" i="6"/>
  <c r="F295" i="6"/>
  <c r="F294" i="6"/>
  <c r="F293" i="6"/>
  <c r="F292" i="6"/>
  <c r="F291" i="6"/>
  <c r="F290" i="6"/>
  <c r="F289" i="6"/>
  <c r="F288" i="6"/>
  <c r="F287" i="6"/>
  <c r="F286" i="6"/>
  <c r="F285" i="6"/>
  <c r="F284" i="6"/>
  <c r="F283" i="6"/>
  <c r="F282" i="6"/>
  <c r="F281" i="6"/>
  <c r="F280" i="6"/>
  <c r="F279" i="6"/>
  <c r="F278" i="6"/>
  <c r="F277" i="6"/>
  <c r="F276" i="6"/>
  <c r="F275" i="6"/>
  <c r="F274" i="6"/>
  <c r="F273" i="6"/>
  <c r="F272" i="6"/>
  <c r="F271" i="6"/>
  <c r="F270" i="6"/>
  <c r="F269" i="6"/>
  <c r="F268" i="6"/>
  <c r="F267" i="6"/>
  <c r="F266" i="6"/>
  <c r="F265" i="6"/>
  <c r="F264" i="6"/>
  <c r="F263" i="6"/>
  <c r="F262" i="6"/>
  <c r="F261" i="6"/>
  <c r="F260" i="6"/>
  <c r="F259" i="6"/>
  <c r="F258" i="6"/>
  <c r="F257" i="6"/>
  <c r="F256" i="6"/>
  <c r="F255" i="6"/>
  <c r="F254" i="6"/>
  <c r="F253" i="6"/>
  <c r="F252" i="6"/>
  <c r="F251" i="6"/>
  <c r="F250" i="6"/>
  <c r="F249" i="6"/>
  <c r="F248" i="6"/>
  <c r="F247" i="6"/>
  <c r="F246" i="6"/>
  <c r="F245" i="6"/>
  <c r="F244" i="6"/>
  <c r="F243" i="6"/>
  <c r="F242" i="6"/>
  <c r="F241" i="6"/>
  <c r="F240" i="6"/>
  <c r="F239" i="6"/>
  <c r="F238" i="6"/>
  <c r="F237" i="6"/>
  <c r="F236" i="6"/>
  <c r="F235" i="6"/>
  <c r="F234" i="6"/>
  <c r="F233" i="6"/>
  <c r="F232" i="6"/>
  <c r="F231" i="6"/>
  <c r="F230" i="6"/>
  <c r="F229" i="6"/>
  <c r="F228" i="6"/>
  <c r="F227" i="6"/>
  <c r="F226" i="6"/>
  <c r="F225" i="6"/>
  <c r="F224" i="6"/>
  <c r="F223" i="6"/>
  <c r="F222" i="6"/>
  <c r="F221" i="6"/>
  <c r="F220" i="6"/>
  <c r="F219" i="6"/>
  <c r="F218" i="6"/>
  <c r="F217" i="6"/>
  <c r="F216" i="6"/>
  <c r="F215" i="6"/>
  <c r="F214" i="6"/>
  <c r="F213" i="6"/>
  <c r="F212" i="6"/>
  <c r="F211" i="6"/>
  <c r="F210" i="6"/>
  <c r="F209" i="6"/>
  <c r="F208" i="6"/>
  <c r="F207" i="6"/>
  <c r="F206" i="6"/>
  <c r="F205" i="6"/>
  <c r="F204" i="6"/>
  <c r="F203" i="6"/>
  <c r="F202" i="6"/>
  <c r="F201" i="6"/>
  <c r="F200" i="6"/>
  <c r="F199" i="6"/>
  <c r="F198" i="6"/>
  <c r="F197" i="6"/>
  <c r="F196" i="6"/>
  <c r="F195" i="6"/>
  <c r="F194" i="6"/>
  <c r="F193" i="6"/>
  <c r="F192" i="6"/>
  <c r="F191" i="6"/>
  <c r="F190" i="6"/>
  <c r="F189" i="6"/>
  <c r="F188" i="6"/>
  <c r="F187" i="6"/>
  <c r="F186" i="6"/>
  <c r="F185" i="6"/>
  <c r="F184" i="6"/>
  <c r="F183" i="6"/>
  <c r="F182" i="6"/>
  <c r="F181" i="6"/>
  <c r="F180" i="6"/>
  <c r="F179" i="6"/>
  <c r="F178" i="6"/>
  <c r="F177" i="6"/>
  <c r="F176" i="6"/>
  <c r="F175" i="6"/>
  <c r="F174" i="6"/>
  <c r="F173" i="6"/>
  <c r="F172" i="6"/>
  <c r="F171" i="6"/>
  <c r="F170" i="6"/>
  <c r="F161" i="6"/>
  <c r="F160" i="6"/>
  <c r="F159" i="6"/>
  <c r="F158" i="6"/>
  <c r="F157" i="6"/>
  <c r="F156" i="6"/>
  <c r="F155" i="6"/>
  <c r="F154" i="6"/>
  <c r="F153" i="6"/>
  <c r="F152" i="6"/>
  <c r="F151" i="6"/>
  <c r="F150" i="6"/>
  <c r="F149" i="6"/>
  <c r="F148" i="6"/>
  <c r="F147" i="6"/>
  <c r="F146" i="6"/>
  <c r="F145" i="6"/>
  <c r="F144" i="6"/>
  <c r="F143" i="6"/>
  <c r="F142" i="6"/>
  <c r="F141" i="6"/>
  <c r="F140" i="6"/>
  <c r="F139" i="6"/>
  <c r="F138" i="6"/>
  <c r="F137" i="6"/>
  <c r="F136" i="6"/>
  <c r="F135" i="6"/>
  <c r="F134" i="6"/>
  <c r="F133" i="6"/>
  <c r="F132" i="6"/>
  <c r="F131" i="6"/>
  <c r="F130" i="6"/>
  <c r="F129" i="6"/>
  <c r="F128" i="6"/>
  <c r="F127" i="6"/>
  <c r="F126" i="6"/>
  <c r="F125" i="6"/>
  <c r="F124" i="6"/>
  <c r="F123" i="6"/>
  <c r="F122" i="6"/>
  <c r="F121" i="6"/>
  <c r="F120" i="6"/>
  <c r="F119" i="6"/>
  <c r="F118" i="6"/>
  <c r="F117" i="6"/>
  <c r="F116" i="6"/>
  <c r="F115" i="6"/>
  <c r="F114" i="6"/>
  <c r="F113" i="6"/>
  <c r="F112" i="6"/>
  <c r="F111" i="6"/>
  <c r="F110" i="6"/>
  <c r="F109" i="6"/>
  <c r="F108" i="6"/>
  <c r="F107" i="6"/>
  <c r="F106" i="6"/>
  <c r="F105" i="6"/>
  <c r="F104" i="6"/>
  <c r="F103" i="6"/>
  <c r="F102" i="6"/>
  <c r="F101" i="6"/>
  <c r="F100" i="6"/>
  <c r="F99" i="6"/>
  <c r="F98" i="6"/>
  <c r="F97" i="6"/>
  <c r="F96" i="6"/>
  <c r="F95" i="6"/>
  <c r="F94" i="6"/>
  <c r="F93" i="6"/>
  <c r="F92" i="6"/>
  <c r="F91" i="6"/>
  <c r="F90" i="6"/>
  <c r="F89" i="6"/>
  <c r="F88" i="6"/>
  <c r="F87" i="6"/>
  <c r="F86" i="6"/>
  <c r="F85" i="6"/>
  <c r="F84" i="6"/>
  <c r="F83" i="6"/>
  <c r="F82" i="6"/>
  <c r="F81" i="6"/>
  <c r="F80" i="6"/>
  <c r="F79" i="6"/>
  <c r="F78" i="6"/>
  <c r="F77" i="6"/>
  <c r="F76" i="6"/>
  <c r="F75" i="6"/>
  <c r="F74" i="6"/>
  <c r="F73" i="6"/>
  <c r="F72" i="6"/>
  <c r="F71" i="6"/>
  <c r="F70" i="6"/>
  <c r="F69" i="6"/>
  <c r="F68" i="6"/>
  <c r="F67" i="6"/>
  <c r="F66" i="6"/>
  <c r="F65" i="6"/>
  <c r="F64" i="6"/>
  <c r="F63" i="6"/>
  <c r="F62" i="6"/>
  <c r="F61" i="6"/>
  <c r="F60" i="6"/>
  <c r="F59"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M103" i="6" l="1"/>
  <c r="M16" i="6"/>
  <c r="M144" i="6"/>
  <c r="M135" i="6"/>
  <c r="M91" i="6"/>
  <c r="M48" i="6"/>
  <c r="M123" i="6"/>
  <c r="M80" i="6"/>
  <c r="M39" i="6"/>
  <c r="M155" i="6"/>
  <c r="M112" i="6"/>
  <c r="M71" i="6"/>
  <c r="M27" i="6"/>
  <c r="G148" i="6"/>
  <c r="H148" i="6" s="1"/>
  <c r="G132" i="6"/>
  <c r="N132" i="6" s="1"/>
  <c r="O132" i="6" s="1"/>
  <c r="G116" i="6"/>
  <c r="H116" i="6" s="1"/>
  <c r="I116" i="6" s="1"/>
  <c r="G100" i="6"/>
  <c r="H100" i="6" s="1"/>
  <c r="I100" i="6" s="1"/>
  <c r="G84" i="6"/>
  <c r="K84" i="6" s="1"/>
  <c r="L84" i="6" s="1"/>
  <c r="G68" i="6"/>
  <c r="G38" i="6"/>
  <c r="H38" i="6" s="1"/>
  <c r="H13" i="6"/>
  <c r="I13" i="6" s="1"/>
  <c r="G14" i="6"/>
  <c r="N14" i="6" s="1"/>
  <c r="G155" i="6"/>
  <c r="H155" i="6" s="1"/>
  <c r="G147" i="6"/>
  <c r="G139" i="6"/>
  <c r="G131" i="6"/>
  <c r="O131" i="6" s="1"/>
  <c r="G123" i="6"/>
  <c r="N123" i="6" s="1"/>
  <c r="O123" i="6" s="1"/>
  <c r="G115" i="6"/>
  <c r="G107" i="6"/>
  <c r="G99" i="6"/>
  <c r="G91" i="6"/>
  <c r="N91" i="6" s="1"/>
  <c r="O91" i="6" s="1"/>
  <c r="G83" i="6"/>
  <c r="H83" i="6" s="1"/>
  <c r="I83" i="6" s="1"/>
  <c r="G75" i="6"/>
  <c r="G67" i="6"/>
  <c r="K67" i="6" s="1"/>
  <c r="L67" i="6" s="1"/>
  <c r="G58" i="6"/>
  <c r="G48" i="6"/>
  <c r="N48" i="6" s="1"/>
  <c r="O48" i="6" s="1"/>
  <c r="G37" i="6"/>
  <c r="N37" i="6" s="1"/>
  <c r="G26" i="6"/>
  <c r="N26" i="6" s="1"/>
  <c r="O26" i="6" s="1"/>
  <c r="G16" i="6"/>
  <c r="K16" i="6" s="1"/>
  <c r="L16" i="6" s="1"/>
  <c r="M152" i="6"/>
  <c r="M143" i="6"/>
  <c r="M131" i="6"/>
  <c r="M120" i="6"/>
  <c r="M111" i="6"/>
  <c r="M99" i="6"/>
  <c r="M88" i="6"/>
  <c r="M79" i="6"/>
  <c r="M67" i="6"/>
  <c r="M56" i="6"/>
  <c r="M47" i="6"/>
  <c r="M35" i="6"/>
  <c r="M24" i="6"/>
  <c r="M15" i="6"/>
  <c r="G156" i="6"/>
  <c r="H156" i="6" s="1"/>
  <c r="I156" i="6" s="1"/>
  <c r="G140" i="6"/>
  <c r="H140" i="6" s="1"/>
  <c r="I140" i="6" s="1"/>
  <c r="G124" i="6"/>
  <c r="G108" i="6"/>
  <c r="H108" i="6" s="1"/>
  <c r="I108" i="6" s="1"/>
  <c r="G92" i="6"/>
  <c r="I92" i="6" s="1"/>
  <c r="G76" i="6"/>
  <c r="G60" i="6"/>
  <c r="G49" i="6"/>
  <c r="G28" i="6"/>
  <c r="G17" i="6"/>
  <c r="H17" i="6" s="1"/>
  <c r="I17" i="6" s="1"/>
  <c r="G160" i="6"/>
  <c r="H160" i="6" s="1"/>
  <c r="G152" i="6"/>
  <c r="H152" i="6" s="1"/>
  <c r="I152" i="6" s="1"/>
  <c r="G144" i="6"/>
  <c r="G136" i="6"/>
  <c r="G128" i="6"/>
  <c r="G120" i="6"/>
  <c r="H120" i="6" s="1"/>
  <c r="I120" i="6" s="1"/>
  <c r="G112" i="6"/>
  <c r="H112" i="6" s="1"/>
  <c r="I112" i="6" s="1"/>
  <c r="G104" i="6"/>
  <c r="K104" i="6" s="1"/>
  <c r="L104" i="6" s="1"/>
  <c r="G96" i="6"/>
  <c r="G88" i="6"/>
  <c r="H88" i="6" s="1"/>
  <c r="G80" i="6"/>
  <c r="G72" i="6"/>
  <c r="H72" i="6" s="1"/>
  <c r="G64" i="6"/>
  <c r="N64" i="6" s="1"/>
  <c r="O64" i="6" s="1"/>
  <c r="G54" i="6"/>
  <c r="G44" i="6"/>
  <c r="G33" i="6"/>
  <c r="N33" i="6" s="1"/>
  <c r="O33" i="6" s="1"/>
  <c r="G22" i="6"/>
  <c r="M160" i="6"/>
  <c r="M151" i="6"/>
  <c r="M139" i="6"/>
  <c r="M128" i="6"/>
  <c r="M119" i="6"/>
  <c r="M107" i="6"/>
  <c r="M96" i="6"/>
  <c r="M87" i="6"/>
  <c r="M75" i="6"/>
  <c r="M64" i="6"/>
  <c r="M55" i="6"/>
  <c r="M43" i="6"/>
  <c r="M32" i="6"/>
  <c r="M23" i="6"/>
  <c r="G159" i="6"/>
  <c r="H159" i="6" s="1"/>
  <c r="I159" i="6" s="1"/>
  <c r="G151" i="6"/>
  <c r="G143" i="6"/>
  <c r="N143" i="6" s="1"/>
  <c r="O143" i="6" s="1"/>
  <c r="G135" i="6"/>
  <c r="G127" i="6"/>
  <c r="G119" i="6"/>
  <c r="G111" i="6"/>
  <c r="N111" i="6" s="1"/>
  <c r="O111" i="6" s="1"/>
  <c r="G103" i="6"/>
  <c r="H103" i="6" s="1"/>
  <c r="I103" i="6" s="1"/>
  <c r="G95" i="6"/>
  <c r="K95" i="6" s="1"/>
  <c r="L95" i="6" s="1"/>
  <c r="G87" i="6"/>
  <c r="G79" i="6"/>
  <c r="H79" i="6" s="1"/>
  <c r="I79" i="6" s="1"/>
  <c r="G71" i="6"/>
  <c r="N71" i="6" s="1"/>
  <c r="O71" i="6" s="1"/>
  <c r="G63" i="6"/>
  <c r="N63" i="6" s="1"/>
  <c r="O63" i="6" s="1"/>
  <c r="G53" i="6"/>
  <c r="N53" i="6" s="1"/>
  <c r="G42" i="6"/>
  <c r="G32" i="6"/>
  <c r="N32" i="6" s="1"/>
  <c r="O32" i="6" s="1"/>
  <c r="G21" i="6"/>
  <c r="K21" i="6" s="1"/>
  <c r="L21" i="6" s="1"/>
  <c r="M159" i="6"/>
  <c r="M147" i="6"/>
  <c r="M136" i="6"/>
  <c r="M127" i="6"/>
  <c r="M115" i="6"/>
  <c r="M104" i="6"/>
  <c r="M95" i="6"/>
  <c r="M83" i="6"/>
  <c r="N83" i="6" s="1"/>
  <c r="O83" i="6" s="1"/>
  <c r="M72" i="6"/>
  <c r="M63" i="6"/>
  <c r="M51" i="6"/>
  <c r="M40" i="6"/>
  <c r="M31" i="6"/>
  <c r="J18" i="6"/>
  <c r="J22" i="6"/>
  <c r="J26" i="6"/>
  <c r="J30" i="6"/>
  <c r="J34" i="6"/>
  <c r="J38" i="6"/>
  <c r="J42" i="6"/>
  <c r="J46" i="6"/>
  <c r="J50" i="6"/>
  <c r="J54" i="6"/>
  <c r="J58" i="6"/>
  <c r="K58" i="6" s="1"/>
  <c r="L58" i="6" s="1"/>
  <c r="J62" i="6"/>
  <c r="J66" i="6"/>
  <c r="J70" i="6"/>
  <c r="J74" i="6"/>
  <c r="J78" i="6"/>
  <c r="J82" i="6"/>
  <c r="J86" i="6"/>
  <c r="J90" i="6"/>
  <c r="J94" i="6"/>
  <c r="J98" i="6"/>
  <c r="J102" i="6"/>
  <c r="J106" i="6"/>
  <c r="J110" i="6"/>
  <c r="J114" i="6"/>
  <c r="J118" i="6"/>
  <c r="J122" i="6"/>
  <c r="J126" i="6"/>
  <c r="J130" i="6"/>
  <c r="J134" i="6"/>
  <c r="J138" i="6"/>
  <c r="J142" i="6"/>
  <c r="J146" i="6"/>
  <c r="J150" i="6"/>
  <c r="J154" i="6"/>
  <c r="J158" i="6"/>
  <c r="J15" i="6"/>
  <c r="J19" i="6"/>
  <c r="J23" i="6"/>
  <c r="J27" i="6"/>
  <c r="J31" i="6"/>
  <c r="J16" i="6"/>
  <c r="J24" i="6"/>
  <c r="J32" i="6"/>
  <c r="J37" i="6"/>
  <c r="J43" i="6"/>
  <c r="J48" i="6"/>
  <c r="J53" i="6"/>
  <c r="J59" i="6"/>
  <c r="J64" i="6"/>
  <c r="J69" i="6"/>
  <c r="J75" i="6"/>
  <c r="J80" i="6"/>
  <c r="J85" i="6"/>
  <c r="J91" i="6"/>
  <c r="J96" i="6"/>
  <c r="J101" i="6"/>
  <c r="J107" i="6"/>
  <c r="J112" i="6"/>
  <c r="J117" i="6"/>
  <c r="J123" i="6"/>
  <c r="J128" i="6"/>
  <c r="J133" i="6"/>
  <c r="J139" i="6"/>
  <c r="J144" i="6"/>
  <c r="J149" i="6"/>
  <c r="J155" i="6"/>
  <c r="K155" i="6" s="1"/>
  <c r="L155" i="6" s="1"/>
  <c r="J160" i="6"/>
  <c r="J28" i="6"/>
  <c r="J35" i="6"/>
  <c r="J45" i="6"/>
  <c r="J56" i="6"/>
  <c r="J61" i="6"/>
  <c r="J72" i="6"/>
  <c r="J77" i="6"/>
  <c r="J83" i="6"/>
  <c r="J93" i="6"/>
  <c r="J99" i="6"/>
  <c r="J109" i="6"/>
  <c r="J115" i="6"/>
  <c r="J125" i="6"/>
  <c r="J17" i="6"/>
  <c r="J25" i="6"/>
  <c r="J33" i="6"/>
  <c r="J39" i="6"/>
  <c r="J44" i="6"/>
  <c r="J49" i="6"/>
  <c r="J55" i="6"/>
  <c r="J60" i="6"/>
  <c r="J65" i="6"/>
  <c r="J71" i="6"/>
  <c r="J76" i="6"/>
  <c r="J81" i="6"/>
  <c r="J87" i="6"/>
  <c r="J92" i="6"/>
  <c r="J97" i="6"/>
  <c r="J103" i="6"/>
  <c r="J108" i="6"/>
  <c r="J113" i="6"/>
  <c r="J119" i="6"/>
  <c r="J124" i="6"/>
  <c r="J129" i="6"/>
  <c r="J135" i="6"/>
  <c r="J140" i="6"/>
  <c r="J145" i="6"/>
  <c r="J151" i="6"/>
  <c r="J156" i="6"/>
  <c r="J161" i="6"/>
  <c r="J169" i="6" s="1"/>
  <c r="J20" i="6"/>
  <c r="J40" i="6"/>
  <c r="J51" i="6"/>
  <c r="J67" i="6"/>
  <c r="J88" i="6"/>
  <c r="J104" i="6"/>
  <c r="J14" i="6"/>
  <c r="J152" i="6"/>
  <c r="J141" i="6"/>
  <c r="J131" i="6"/>
  <c r="J116" i="6"/>
  <c r="J95" i="6"/>
  <c r="J73" i="6"/>
  <c r="J52" i="6"/>
  <c r="J29" i="6"/>
  <c r="J159" i="6"/>
  <c r="J148" i="6"/>
  <c r="J137" i="6"/>
  <c r="J127" i="6"/>
  <c r="K127" i="6" s="1"/>
  <c r="L127" i="6" s="1"/>
  <c r="J111" i="6"/>
  <c r="J89" i="6"/>
  <c r="J68" i="6"/>
  <c r="J47" i="6"/>
  <c r="J21" i="6"/>
  <c r="J157" i="6"/>
  <c r="J147" i="6"/>
  <c r="J136" i="6"/>
  <c r="K136" i="6" s="1"/>
  <c r="L136" i="6" s="1"/>
  <c r="J121" i="6"/>
  <c r="J105" i="6"/>
  <c r="J84" i="6"/>
  <c r="J63" i="6"/>
  <c r="K63" i="6" s="1"/>
  <c r="L63" i="6" s="1"/>
  <c r="J41" i="6"/>
  <c r="J153" i="6"/>
  <c r="J143" i="6"/>
  <c r="J132" i="6"/>
  <c r="J120" i="6"/>
  <c r="J100" i="6"/>
  <c r="J79" i="6"/>
  <c r="J57" i="6"/>
  <c r="J36" i="6"/>
  <c r="M17" i="6"/>
  <c r="M21" i="6"/>
  <c r="M25" i="6"/>
  <c r="M29" i="6"/>
  <c r="M33" i="6"/>
  <c r="M37" i="6"/>
  <c r="M41" i="6"/>
  <c r="M45" i="6"/>
  <c r="M49" i="6"/>
  <c r="M53" i="6"/>
  <c r="M57" i="6"/>
  <c r="M61" i="6"/>
  <c r="M65" i="6"/>
  <c r="M69" i="6"/>
  <c r="M73" i="6"/>
  <c r="M77" i="6"/>
  <c r="M81" i="6"/>
  <c r="M85" i="6"/>
  <c r="M89" i="6"/>
  <c r="M93" i="6"/>
  <c r="M97" i="6"/>
  <c r="M101" i="6"/>
  <c r="M105" i="6"/>
  <c r="M109" i="6"/>
  <c r="M113" i="6"/>
  <c r="M117" i="6"/>
  <c r="M121" i="6"/>
  <c r="M125" i="6"/>
  <c r="M129" i="6"/>
  <c r="M133" i="6"/>
  <c r="M137" i="6"/>
  <c r="M141" i="6"/>
  <c r="M145" i="6"/>
  <c r="M149" i="6"/>
  <c r="M153" i="6"/>
  <c r="M157" i="6"/>
  <c r="M161" i="6"/>
  <c r="M169" i="6" s="1"/>
  <c r="M18" i="6"/>
  <c r="M22" i="6"/>
  <c r="M26" i="6"/>
  <c r="M30" i="6"/>
  <c r="M34" i="6"/>
  <c r="M38" i="6"/>
  <c r="N38" i="6" s="1"/>
  <c r="O38" i="6" s="1"/>
  <c r="M42" i="6"/>
  <c r="M46" i="6"/>
  <c r="M50" i="6"/>
  <c r="M54" i="6"/>
  <c r="M58" i="6"/>
  <c r="M62" i="6"/>
  <c r="M66" i="6"/>
  <c r="M70" i="6"/>
  <c r="M74" i="6"/>
  <c r="M78" i="6"/>
  <c r="M82" i="6"/>
  <c r="M86" i="6"/>
  <c r="M90" i="6"/>
  <c r="M94" i="6"/>
  <c r="M98" i="6"/>
  <c r="M102" i="6"/>
  <c r="M106" i="6"/>
  <c r="M110" i="6"/>
  <c r="M114" i="6"/>
  <c r="M118" i="6"/>
  <c r="M122" i="6"/>
  <c r="M126" i="6"/>
  <c r="M130" i="6"/>
  <c r="M134" i="6"/>
  <c r="M138" i="6"/>
  <c r="M142" i="6"/>
  <c r="M146" i="6"/>
  <c r="M150" i="6"/>
  <c r="M154" i="6"/>
  <c r="M158" i="6"/>
  <c r="M14" i="6"/>
  <c r="G158" i="6"/>
  <c r="H158" i="6" s="1"/>
  <c r="G154" i="6"/>
  <c r="H154" i="6" s="1"/>
  <c r="I154" i="6" s="1"/>
  <c r="G150" i="6"/>
  <c r="K150" i="6" s="1"/>
  <c r="L150" i="6" s="1"/>
  <c r="G146" i="6"/>
  <c r="H146" i="6" s="1"/>
  <c r="I146" i="6" s="1"/>
  <c r="G142" i="6"/>
  <c r="H142" i="6" s="1"/>
  <c r="I142" i="6" s="1"/>
  <c r="G138" i="6"/>
  <c r="H138" i="6" s="1"/>
  <c r="I138" i="6" s="1"/>
  <c r="G134" i="6"/>
  <c r="H134" i="6" s="1"/>
  <c r="G130" i="6"/>
  <c r="N130" i="6" s="1"/>
  <c r="O130" i="6" s="1"/>
  <c r="G126" i="6"/>
  <c r="G122" i="6"/>
  <c r="H122" i="6" s="1"/>
  <c r="I122" i="6" s="1"/>
  <c r="G118" i="6"/>
  <c r="G114" i="6"/>
  <c r="H114" i="6" s="1"/>
  <c r="I114" i="6" s="1"/>
  <c r="G110" i="6"/>
  <c r="K110" i="6" s="1"/>
  <c r="L110" i="6" s="1"/>
  <c r="G106" i="6"/>
  <c r="H106" i="6" s="1"/>
  <c r="I106" i="6" s="1"/>
  <c r="G102" i="6"/>
  <c r="H102" i="6" s="1"/>
  <c r="G98" i="6"/>
  <c r="G94" i="6"/>
  <c r="G90" i="6"/>
  <c r="H90" i="6" s="1"/>
  <c r="I90" i="6" s="1"/>
  <c r="G86" i="6"/>
  <c r="H86" i="6" s="1"/>
  <c r="I86" i="6" s="1"/>
  <c r="G82" i="6"/>
  <c r="H82" i="6" s="1"/>
  <c r="I82" i="6" s="1"/>
  <c r="G78" i="6"/>
  <c r="K78" i="6" s="1"/>
  <c r="G74" i="6"/>
  <c r="G70" i="6"/>
  <c r="G66" i="6"/>
  <c r="G62" i="6"/>
  <c r="H62" i="6" s="1"/>
  <c r="I62" i="6" s="1"/>
  <c r="G57" i="6"/>
  <c r="G52" i="6"/>
  <c r="H52" i="6" s="1"/>
  <c r="I52" i="6" s="1"/>
  <c r="G46" i="6"/>
  <c r="G41" i="6"/>
  <c r="N41" i="6" s="1"/>
  <c r="O41" i="6" s="1"/>
  <c r="G36" i="6"/>
  <c r="K36" i="6" s="1"/>
  <c r="L36" i="6" s="1"/>
  <c r="G30" i="6"/>
  <c r="H30" i="6" s="1"/>
  <c r="G25" i="6"/>
  <c r="M156" i="6"/>
  <c r="M148" i="6"/>
  <c r="M140" i="6"/>
  <c r="M132" i="6"/>
  <c r="M124" i="6"/>
  <c r="M116" i="6"/>
  <c r="M108" i="6"/>
  <c r="M100" i="6"/>
  <c r="M92" i="6"/>
  <c r="M84" i="6"/>
  <c r="M76" i="6"/>
  <c r="M68" i="6"/>
  <c r="M60" i="6"/>
  <c r="M52" i="6"/>
  <c r="M44" i="6"/>
  <c r="M36" i="6"/>
  <c r="M28" i="6"/>
  <c r="M20" i="6"/>
  <c r="G15" i="6"/>
  <c r="K15" i="6" s="1"/>
  <c r="L15" i="6" s="1"/>
  <c r="G19" i="6"/>
  <c r="N19" i="6" s="1"/>
  <c r="O19" i="6" s="1"/>
  <c r="G23" i="6"/>
  <c r="H23" i="6" s="1"/>
  <c r="I23" i="6" s="1"/>
  <c r="G27" i="6"/>
  <c r="N27" i="6" s="1"/>
  <c r="G31" i="6"/>
  <c r="N31" i="6" s="1"/>
  <c r="G35" i="6"/>
  <c r="K35" i="6" s="1"/>
  <c r="L35" i="6" s="1"/>
  <c r="G39" i="6"/>
  <c r="G43" i="6"/>
  <c r="K43" i="6" s="1"/>
  <c r="L43" i="6" s="1"/>
  <c r="G47" i="6"/>
  <c r="G51" i="6"/>
  <c r="N51" i="6" s="1"/>
  <c r="O51" i="6" s="1"/>
  <c r="G55" i="6"/>
  <c r="N55" i="6" s="1"/>
  <c r="O55" i="6" s="1"/>
  <c r="G59" i="6"/>
  <c r="K59" i="6" s="1"/>
  <c r="G161" i="6"/>
  <c r="G157" i="6"/>
  <c r="G153" i="6"/>
  <c r="H153" i="6" s="1"/>
  <c r="G149" i="6"/>
  <c r="N149" i="6" s="1"/>
  <c r="G145" i="6"/>
  <c r="N145" i="6" s="1"/>
  <c r="G141" i="6"/>
  <c r="K141" i="6" s="1"/>
  <c r="L141" i="6" s="1"/>
  <c r="G137" i="6"/>
  <c r="N137" i="6" s="1"/>
  <c r="O137" i="6" s="1"/>
  <c r="G133" i="6"/>
  <c r="N133" i="6" s="1"/>
  <c r="O133" i="6" s="1"/>
  <c r="G129" i="6"/>
  <c r="N129" i="6" s="1"/>
  <c r="G125" i="6"/>
  <c r="G121" i="6"/>
  <c r="H121" i="6" s="1"/>
  <c r="I121" i="6" s="1"/>
  <c r="G117" i="6"/>
  <c r="H117" i="6" s="1"/>
  <c r="I117" i="6" s="1"/>
  <c r="G113" i="6"/>
  <c r="N113" i="6" s="1"/>
  <c r="G109" i="6"/>
  <c r="G105" i="6"/>
  <c r="N105" i="6" s="1"/>
  <c r="O105" i="6" s="1"/>
  <c r="G101" i="6"/>
  <c r="H101" i="6" s="1"/>
  <c r="I101" i="6" s="1"/>
  <c r="G97" i="6"/>
  <c r="N97" i="6" s="1"/>
  <c r="O97" i="6" s="1"/>
  <c r="G93" i="6"/>
  <c r="G89" i="6"/>
  <c r="H89" i="6" s="1"/>
  <c r="I89" i="6" s="1"/>
  <c r="G85" i="6"/>
  <c r="K85" i="6" s="1"/>
  <c r="L85" i="6" s="1"/>
  <c r="G81" i="6"/>
  <c r="N81" i="6" s="1"/>
  <c r="O81" i="6" s="1"/>
  <c r="G77" i="6"/>
  <c r="K77" i="6" s="1"/>
  <c r="L77" i="6" s="1"/>
  <c r="G73" i="6"/>
  <c r="K73" i="6" s="1"/>
  <c r="G69" i="6"/>
  <c r="N69" i="6" s="1"/>
  <c r="O69" i="6" s="1"/>
  <c r="G65" i="6"/>
  <c r="K65" i="6" s="1"/>
  <c r="G61" i="6"/>
  <c r="K61" i="6" s="1"/>
  <c r="G56" i="6"/>
  <c r="N56" i="6" s="1"/>
  <c r="G50" i="6"/>
  <c r="K50" i="6" s="1"/>
  <c r="L50" i="6" s="1"/>
  <c r="G45" i="6"/>
  <c r="H45" i="6" s="1"/>
  <c r="I45" i="6" s="1"/>
  <c r="G40" i="6"/>
  <c r="H40" i="6" s="1"/>
  <c r="G34" i="6"/>
  <c r="N34" i="6" s="1"/>
  <c r="G29" i="6"/>
  <c r="N29" i="6" s="1"/>
  <c r="O29" i="6" s="1"/>
  <c r="G24" i="6"/>
  <c r="G18" i="6"/>
  <c r="N18" i="6" s="1"/>
  <c r="O18" i="6" s="1"/>
  <c r="N131" i="6"/>
  <c r="K80" i="6"/>
  <c r="N58" i="6"/>
  <c r="O58" i="6" s="1"/>
  <c r="N135" i="6"/>
  <c r="N62" i="6"/>
  <c r="O62" i="6" s="1"/>
  <c r="N76" i="6"/>
  <c r="O76" i="6" s="1"/>
  <c r="K13" i="6"/>
  <c r="L13" i="6" s="1"/>
  <c r="N153" i="6"/>
  <c r="O153" i="6" s="1"/>
  <c r="N141" i="6"/>
  <c r="O141" i="6" s="1"/>
  <c r="H147" i="6"/>
  <c r="I147" i="6" s="1"/>
  <c r="N20" i="6"/>
  <c r="O20" i="6" s="1"/>
  <c r="H20" i="6"/>
  <c r="I20" i="6" s="1"/>
  <c r="I72" i="6"/>
  <c r="H84" i="6"/>
  <c r="I84" i="6" s="1"/>
  <c r="N93" i="6"/>
  <c r="O93" i="6" s="1"/>
  <c r="H14" i="6"/>
  <c r="I14" i="6" s="1"/>
  <c r="N68" i="6"/>
  <c r="O68" i="6" s="1"/>
  <c r="N87" i="6"/>
  <c r="O87" i="6" s="1"/>
  <c r="N77" i="6"/>
  <c r="O77" i="6" s="1"/>
  <c r="N13" i="6"/>
  <c r="O13" i="6" s="1"/>
  <c r="H56" i="6"/>
  <c r="I56" i="6" s="1"/>
  <c r="H94" i="6"/>
  <c r="I94" i="6" s="1"/>
  <c r="H126" i="6"/>
  <c r="I126" i="6" s="1"/>
  <c r="H128" i="6"/>
  <c r="I128" i="6" s="1"/>
  <c r="H132" i="6"/>
  <c r="I132" i="6" s="1"/>
  <c r="H136" i="6"/>
  <c r="I136" i="6" s="1"/>
  <c r="H25" i="6"/>
  <c r="I25" i="6" s="1"/>
  <c r="O14" i="6"/>
  <c r="K20" i="6"/>
  <c r="L20" i="6" s="1"/>
  <c r="K34" i="6"/>
  <c r="L34" i="6" s="1"/>
  <c r="K56" i="6"/>
  <c r="L56" i="6" s="1"/>
  <c r="H63" i="6"/>
  <c r="I63" i="6" s="1"/>
  <c r="K72" i="6"/>
  <c r="L72" i="6" s="1"/>
  <c r="K39" i="6"/>
  <c r="L39" i="6" s="1"/>
  <c r="H58" i="6"/>
  <c r="I58" i="6" s="1"/>
  <c r="K68" i="6"/>
  <c r="L68" i="6" s="1"/>
  <c r="K76" i="6"/>
  <c r="L76" i="6" s="1"/>
  <c r="H35" i="6"/>
  <c r="I35" i="6" s="1"/>
  <c r="K55" i="6"/>
  <c r="L55" i="6" s="1"/>
  <c r="N59" i="6"/>
  <c r="O59" i="6" s="1"/>
  <c r="H60" i="6"/>
  <c r="I60" i="6" s="1"/>
  <c r="K62" i="6"/>
  <c r="L62" i="6" s="1"/>
  <c r="N67" i="6"/>
  <c r="O67" i="6" s="1"/>
  <c r="H68" i="6"/>
  <c r="I68" i="6" s="1"/>
  <c r="H69" i="6"/>
  <c r="I69" i="6" s="1"/>
  <c r="H76" i="6"/>
  <c r="I76" i="6" s="1"/>
  <c r="N80" i="6"/>
  <c r="O80" i="6" s="1"/>
  <c r="K87" i="6"/>
  <c r="L87" i="6" s="1"/>
  <c r="K89" i="6"/>
  <c r="L89" i="6" s="1"/>
  <c r="K99" i="6"/>
  <c r="L99" i="6" s="1"/>
  <c r="K121" i="6"/>
  <c r="L121" i="6" s="1"/>
  <c r="K123" i="6"/>
  <c r="L123" i="6" s="1"/>
  <c r="K125" i="6"/>
  <c r="L125" i="6" s="1"/>
  <c r="K131" i="6"/>
  <c r="L131" i="6" s="1"/>
  <c r="K147" i="6"/>
  <c r="L147" i="6" s="1"/>
  <c r="I148" i="6"/>
  <c r="I158" i="6"/>
  <c r="H77" i="6"/>
  <c r="I77" i="6" s="1"/>
  <c r="H87" i="6"/>
  <c r="I87" i="6" s="1"/>
  <c r="N94" i="6"/>
  <c r="O94" i="6" s="1"/>
  <c r="H123" i="6"/>
  <c r="I123" i="6" s="1"/>
  <c r="N126" i="6"/>
  <c r="O126" i="6" s="1"/>
  <c r="H127" i="6"/>
  <c r="I127" i="6" s="1"/>
  <c r="N128" i="6"/>
  <c r="O128" i="6" s="1"/>
  <c r="N136" i="6"/>
  <c r="O136" i="6" s="1"/>
  <c r="N146" i="6"/>
  <c r="O146" i="6" s="1"/>
  <c r="N158" i="6"/>
  <c r="O158" i="6" s="1"/>
  <c r="K92" i="6"/>
  <c r="L92" i="6" s="1"/>
  <c r="K94" i="6"/>
  <c r="L94" i="6" s="1"/>
  <c r="K124" i="6"/>
  <c r="L124" i="6" s="1"/>
  <c r="K126" i="6"/>
  <c r="L126" i="6" s="1"/>
  <c r="K140" i="6"/>
  <c r="L140" i="6" s="1"/>
  <c r="K158" i="6"/>
  <c r="L158" i="6" s="1"/>
  <c r="K160" i="6"/>
  <c r="L160" i="6" s="1"/>
  <c r="M316" i="5"/>
  <c r="J316" i="5"/>
  <c r="G316" i="5"/>
  <c r="K316" i="5" s="1"/>
  <c r="F316" i="5"/>
  <c r="M315" i="5"/>
  <c r="J315" i="5"/>
  <c r="G315" i="5"/>
  <c r="F315" i="5"/>
  <c r="M314" i="5"/>
  <c r="J314" i="5"/>
  <c r="G314" i="5"/>
  <c r="F314" i="5"/>
  <c r="M313" i="5"/>
  <c r="J313" i="5"/>
  <c r="H313" i="5"/>
  <c r="G313" i="5"/>
  <c r="O313" i="5" s="1"/>
  <c r="F313" i="5"/>
  <c r="M312" i="5"/>
  <c r="J312" i="5"/>
  <c r="G312" i="5"/>
  <c r="F312" i="5"/>
  <c r="M311" i="5"/>
  <c r="J311" i="5"/>
  <c r="G311" i="5"/>
  <c r="L311" i="5" s="1"/>
  <c r="F311" i="5"/>
  <c r="M310" i="5"/>
  <c r="J310" i="5"/>
  <c r="G310" i="5"/>
  <c r="F310" i="5"/>
  <c r="M309" i="5"/>
  <c r="J309" i="5"/>
  <c r="G309" i="5"/>
  <c r="O309" i="5" s="1"/>
  <c r="F309" i="5"/>
  <c r="M308" i="5"/>
  <c r="J308" i="5"/>
  <c r="G308" i="5"/>
  <c r="K308" i="5" s="1"/>
  <c r="F308" i="5"/>
  <c r="M307" i="5"/>
  <c r="J307" i="5"/>
  <c r="G307" i="5"/>
  <c r="F307" i="5"/>
  <c r="M306" i="5"/>
  <c r="J306" i="5"/>
  <c r="G306" i="5"/>
  <c r="F306" i="5"/>
  <c r="M305" i="5"/>
  <c r="J305" i="5"/>
  <c r="G305" i="5"/>
  <c r="O305" i="5" s="1"/>
  <c r="F305" i="5"/>
  <c r="M304" i="5"/>
  <c r="J304" i="5"/>
  <c r="G304" i="5"/>
  <c r="F304" i="5"/>
  <c r="M303" i="5"/>
  <c r="L303" i="5"/>
  <c r="J303" i="5"/>
  <c r="G303" i="5"/>
  <c r="F303" i="5"/>
  <c r="M302" i="5"/>
  <c r="J302" i="5"/>
  <c r="G302" i="5"/>
  <c r="F302" i="5"/>
  <c r="M301" i="5"/>
  <c r="J301" i="5"/>
  <c r="G301" i="5"/>
  <c r="O301" i="5" s="1"/>
  <c r="F301" i="5"/>
  <c r="M300" i="5"/>
  <c r="J300" i="5"/>
  <c r="G300" i="5"/>
  <c r="K300" i="5" s="1"/>
  <c r="F300" i="5"/>
  <c r="M299" i="5"/>
  <c r="J299" i="5"/>
  <c r="G299" i="5"/>
  <c r="F299" i="5"/>
  <c r="M298" i="5"/>
  <c r="J298" i="5"/>
  <c r="G298" i="5"/>
  <c r="F298" i="5"/>
  <c r="M297" i="5"/>
  <c r="J297" i="5"/>
  <c r="G297" i="5"/>
  <c r="O297" i="5" s="1"/>
  <c r="F297" i="5"/>
  <c r="M296" i="5"/>
  <c r="J296" i="5"/>
  <c r="G296" i="5"/>
  <c r="F296" i="5"/>
  <c r="M295" i="5"/>
  <c r="J295" i="5"/>
  <c r="G295" i="5"/>
  <c r="L295" i="5" s="1"/>
  <c r="F295" i="5"/>
  <c r="M294" i="5"/>
  <c r="J294" i="5"/>
  <c r="G294" i="5"/>
  <c r="F294" i="5"/>
  <c r="M293" i="5"/>
  <c r="J293" i="5"/>
  <c r="G293" i="5"/>
  <c r="O293" i="5" s="1"/>
  <c r="F293" i="5"/>
  <c r="M292" i="5"/>
  <c r="J292" i="5"/>
  <c r="G292" i="5"/>
  <c r="K292" i="5" s="1"/>
  <c r="F292" i="5"/>
  <c r="M291" i="5"/>
  <c r="J291" i="5"/>
  <c r="G291" i="5"/>
  <c r="F291" i="5"/>
  <c r="M290" i="5"/>
  <c r="J290" i="5"/>
  <c r="G290" i="5"/>
  <c r="F290" i="5"/>
  <c r="M289" i="5"/>
  <c r="J289" i="5"/>
  <c r="G289" i="5"/>
  <c r="O289" i="5" s="1"/>
  <c r="F289" i="5"/>
  <c r="M288" i="5"/>
  <c r="J288" i="5"/>
  <c r="G288" i="5"/>
  <c r="F288" i="5"/>
  <c r="M287" i="5"/>
  <c r="J287" i="5"/>
  <c r="G287" i="5"/>
  <c r="L287" i="5" s="1"/>
  <c r="F287" i="5"/>
  <c r="M286" i="5"/>
  <c r="J286" i="5"/>
  <c r="G286" i="5"/>
  <c r="K286" i="5" s="1"/>
  <c r="F286" i="5"/>
  <c r="M285" i="5"/>
  <c r="J285" i="5"/>
  <c r="G285" i="5"/>
  <c r="F285" i="5"/>
  <c r="M284" i="5"/>
  <c r="J284" i="5"/>
  <c r="G284" i="5"/>
  <c r="O284" i="5" s="1"/>
  <c r="F284" i="5"/>
  <c r="M283" i="5"/>
  <c r="J283" i="5"/>
  <c r="G283" i="5"/>
  <c r="F283" i="5"/>
  <c r="M282" i="5"/>
  <c r="J282" i="5"/>
  <c r="G282" i="5"/>
  <c r="K282" i="5" s="1"/>
  <c r="F282" i="5"/>
  <c r="M281" i="5"/>
  <c r="J281" i="5"/>
  <c r="G281" i="5"/>
  <c r="L281" i="5" s="1"/>
  <c r="F281" i="5"/>
  <c r="M280" i="5"/>
  <c r="J280" i="5"/>
  <c r="G280" i="5"/>
  <c r="O280" i="5" s="1"/>
  <c r="F280" i="5"/>
  <c r="M279" i="5"/>
  <c r="J279" i="5"/>
  <c r="G279" i="5"/>
  <c r="L279" i="5" s="1"/>
  <c r="F279" i="5"/>
  <c r="M278" i="5"/>
  <c r="J278" i="5"/>
  <c r="G278" i="5"/>
  <c r="K278" i="5" s="1"/>
  <c r="F278" i="5"/>
  <c r="M277" i="5"/>
  <c r="J277" i="5"/>
  <c r="G277" i="5"/>
  <c r="F277" i="5"/>
  <c r="M276" i="5"/>
  <c r="J276" i="5"/>
  <c r="G276" i="5"/>
  <c r="O276" i="5" s="1"/>
  <c r="F276" i="5"/>
  <c r="M275" i="5"/>
  <c r="J275" i="5"/>
  <c r="G275" i="5"/>
  <c r="F275" i="5"/>
  <c r="M274" i="5"/>
  <c r="J274" i="5"/>
  <c r="G274" i="5"/>
  <c r="O274" i="5" s="1"/>
  <c r="F274" i="5"/>
  <c r="M273" i="5"/>
  <c r="J273" i="5"/>
  <c r="G273" i="5"/>
  <c r="N273" i="5" s="1"/>
  <c r="F273" i="5"/>
  <c r="M272" i="5"/>
  <c r="J272" i="5"/>
  <c r="G272" i="5"/>
  <c r="F272" i="5"/>
  <c r="M271" i="5"/>
  <c r="J271" i="5"/>
  <c r="G271" i="5"/>
  <c r="F271" i="5"/>
  <c r="M270" i="5"/>
  <c r="J270" i="5"/>
  <c r="G270" i="5"/>
  <c r="O270" i="5" s="1"/>
  <c r="F270" i="5"/>
  <c r="M269" i="5"/>
  <c r="J269" i="5"/>
  <c r="G269" i="5"/>
  <c r="N269" i="5" s="1"/>
  <c r="F269" i="5"/>
  <c r="M268" i="5"/>
  <c r="J268" i="5"/>
  <c r="G268" i="5"/>
  <c r="F268" i="5"/>
  <c r="M267" i="5"/>
  <c r="J267" i="5"/>
  <c r="G267" i="5"/>
  <c r="K267" i="5" s="1"/>
  <c r="F267" i="5"/>
  <c r="M266" i="5"/>
  <c r="J266" i="5"/>
  <c r="G266" i="5"/>
  <c r="O266" i="5" s="1"/>
  <c r="F266" i="5"/>
  <c r="M265" i="5"/>
  <c r="J265" i="5"/>
  <c r="G265" i="5"/>
  <c r="F265" i="5"/>
  <c r="M264" i="5"/>
  <c r="J264" i="5"/>
  <c r="G264" i="5"/>
  <c r="N264" i="5" s="1"/>
  <c r="F264" i="5"/>
  <c r="M263" i="5"/>
  <c r="J263" i="5"/>
  <c r="G263" i="5"/>
  <c r="F263" i="5"/>
  <c r="M262" i="5"/>
  <c r="J262" i="5"/>
  <c r="G262" i="5"/>
  <c r="F262" i="5"/>
  <c r="M261" i="5"/>
  <c r="J261" i="5"/>
  <c r="G261" i="5"/>
  <c r="N261" i="5" s="1"/>
  <c r="F261" i="5"/>
  <c r="M260" i="5"/>
  <c r="J260" i="5"/>
  <c r="G260" i="5"/>
  <c r="F260" i="5"/>
  <c r="M259" i="5"/>
  <c r="J259" i="5"/>
  <c r="G259" i="5"/>
  <c r="L259" i="5" s="1"/>
  <c r="F259" i="5"/>
  <c r="M258" i="5"/>
  <c r="J258" i="5"/>
  <c r="G258" i="5"/>
  <c r="F258" i="5"/>
  <c r="M257" i="5"/>
  <c r="J257" i="5"/>
  <c r="I257" i="5"/>
  <c r="G257" i="5"/>
  <c r="O257" i="5" s="1"/>
  <c r="F257" i="5"/>
  <c r="M256" i="5"/>
  <c r="J256" i="5"/>
  <c r="G256" i="5"/>
  <c r="H256" i="5" s="1"/>
  <c r="F256" i="5"/>
  <c r="M255" i="5"/>
  <c r="J255" i="5"/>
  <c r="G255" i="5"/>
  <c r="F255" i="5"/>
  <c r="M254" i="5"/>
  <c r="J254" i="5"/>
  <c r="G254" i="5"/>
  <c r="I254" i="5" s="1"/>
  <c r="F254" i="5"/>
  <c r="M253" i="5"/>
  <c r="J253" i="5"/>
  <c r="G253" i="5"/>
  <c r="O253" i="5" s="1"/>
  <c r="F253" i="5"/>
  <c r="M252" i="5"/>
  <c r="J252" i="5"/>
  <c r="G252" i="5"/>
  <c r="F252" i="5"/>
  <c r="M251" i="5"/>
  <c r="J251" i="5"/>
  <c r="G251" i="5"/>
  <c r="F251" i="5"/>
  <c r="M250" i="5"/>
  <c r="J250" i="5"/>
  <c r="G250" i="5"/>
  <c r="F250" i="5"/>
  <c r="M249" i="5"/>
  <c r="J249" i="5"/>
  <c r="I249" i="5"/>
  <c r="G249" i="5"/>
  <c r="O249" i="5" s="1"/>
  <c r="F249" i="5"/>
  <c r="M248" i="5"/>
  <c r="J248" i="5"/>
  <c r="G248" i="5"/>
  <c r="F248" i="5"/>
  <c r="M247" i="5"/>
  <c r="J247" i="5"/>
  <c r="G247" i="5"/>
  <c r="F247" i="5"/>
  <c r="M246" i="5"/>
  <c r="J246" i="5"/>
  <c r="G246" i="5"/>
  <c r="I246" i="5" s="1"/>
  <c r="F246" i="5"/>
  <c r="M245" i="5"/>
  <c r="J245" i="5"/>
  <c r="G245" i="5"/>
  <c r="O245" i="5" s="1"/>
  <c r="F245" i="5"/>
  <c r="M244" i="5"/>
  <c r="J244" i="5"/>
  <c r="G244" i="5"/>
  <c r="F244" i="5"/>
  <c r="M243" i="5"/>
  <c r="J243" i="5"/>
  <c r="G243" i="5"/>
  <c r="F243" i="5"/>
  <c r="M242" i="5"/>
  <c r="J242" i="5"/>
  <c r="G242" i="5"/>
  <c r="F242" i="5"/>
  <c r="M241" i="5"/>
  <c r="J241" i="5"/>
  <c r="G241" i="5"/>
  <c r="O241" i="5" s="1"/>
  <c r="F241" i="5"/>
  <c r="M240" i="5"/>
  <c r="J240" i="5"/>
  <c r="G240" i="5"/>
  <c r="H240" i="5" s="1"/>
  <c r="F240" i="5"/>
  <c r="M239" i="5"/>
  <c r="J239" i="5"/>
  <c r="G239" i="5"/>
  <c r="F239" i="5"/>
  <c r="M238" i="5"/>
  <c r="J238" i="5"/>
  <c r="H238" i="5"/>
  <c r="G238" i="5"/>
  <c r="I238" i="5" s="1"/>
  <c r="F238" i="5"/>
  <c r="M237" i="5"/>
  <c r="J237" i="5"/>
  <c r="G237" i="5"/>
  <c r="O237" i="5" s="1"/>
  <c r="F237" i="5"/>
  <c r="M236" i="5"/>
  <c r="J236" i="5"/>
  <c r="G236" i="5"/>
  <c r="F236" i="5"/>
  <c r="M235" i="5"/>
  <c r="J235" i="5"/>
  <c r="G235" i="5"/>
  <c r="L235" i="5" s="1"/>
  <c r="F235" i="5"/>
  <c r="M234" i="5"/>
  <c r="J234" i="5"/>
  <c r="G234" i="5"/>
  <c r="F234" i="5"/>
  <c r="M233" i="5"/>
  <c r="J233" i="5"/>
  <c r="G233" i="5"/>
  <c r="O233" i="5" s="1"/>
  <c r="F233" i="5"/>
  <c r="M232" i="5"/>
  <c r="J232" i="5"/>
  <c r="H232" i="5"/>
  <c r="G232" i="5"/>
  <c r="I232" i="5" s="1"/>
  <c r="F232" i="5"/>
  <c r="M231" i="5"/>
  <c r="J231" i="5"/>
  <c r="G231" i="5"/>
  <c r="F231" i="5"/>
  <c r="M230" i="5"/>
  <c r="J230" i="5"/>
  <c r="G230" i="5"/>
  <c r="I230" i="5" s="1"/>
  <c r="F230" i="5"/>
  <c r="M229" i="5"/>
  <c r="J229" i="5"/>
  <c r="G229" i="5"/>
  <c r="F229" i="5"/>
  <c r="M228" i="5"/>
  <c r="J228" i="5"/>
  <c r="G228" i="5"/>
  <c r="F228" i="5"/>
  <c r="M227" i="5"/>
  <c r="J227" i="5"/>
  <c r="G227" i="5"/>
  <c r="L227" i="5" s="1"/>
  <c r="F227" i="5"/>
  <c r="M226" i="5"/>
  <c r="J226" i="5"/>
  <c r="G226" i="5"/>
  <c r="I226" i="5" s="1"/>
  <c r="F226" i="5"/>
  <c r="M225" i="5"/>
  <c r="J225" i="5"/>
  <c r="G225" i="5"/>
  <c r="O225" i="5" s="1"/>
  <c r="F225" i="5"/>
  <c r="M224" i="5"/>
  <c r="J224" i="5"/>
  <c r="G224" i="5"/>
  <c r="N224" i="5" s="1"/>
  <c r="F224" i="5"/>
  <c r="M223" i="5"/>
  <c r="J223" i="5"/>
  <c r="G223" i="5"/>
  <c r="O223" i="5" s="1"/>
  <c r="F223" i="5"/>
  <c r="M222" i="5"/>
  <c r="J222" i="5"/>
  <c r="G222" i="5"/>
  <c r="O222" i="5" s="1"/>
  <c r="F222" i="5"/>
  <c r="M221" i="5"/>
  <c r="J221" i="5"/>
  <c r="G221" i="5"/>
  <c r="N221" i="5" s="1"/>
  <c r="F221" i="5"/>
  <c r="M220" i="5"/>
  <c r="J220" i="5"/>
  <c r="G220" i="5"/>
  <c r="O220" i="5" s="1"/>
  <c r="F220" i="5"/>
  <c r="M219" i="5"/>
  <c r="J219" i="5"/>
  <c r="G219" i="5"/>
  <c r="F219" i="5"/>
  <c r="M218" i="5"/>
  <c r="J218" i="5"/>
  <c r="G218" i="5"/>
  <c r="F218" i="5"/>
  <c r="M217" i="5"/>
  <c r="J217" i="5"/>
  <c r="G217" i="5"/>
  <c r="O217" i="5" s="1"/>
  <c r="F217" i="5"/>
  <c r="N216" i="5"/>
  <c r="M216" i="5"/>
  <c r="J216" i="5"/>
  <c r="G216" i="5"/>
  <c r="F216" i="5"/>
  <c r="M215" i="5"/>
  <c r="J215" i="5"/>
  <c r="H215" i="5"/>
  <c r="G215" i="5"/>
  <c r="O215" i="5" s="1"/>
  <c r="F215" i="5"/>
  <c r="M214" i="5"/>
  <c r="J214" i="5"/>
  <c r="G214" i="5"/>
  <c r="O214" i="5" s="1"/>
  <c r="F214" i="5"/>
  <c r="M213" i="5"/>
  <c r="J213" i="5"/>
  <c r="G213" i="5"/>
  <c r="F213" i="5"/>
  <c r="M212" i="5"/>
  <c r="J212" i="5"/>
  <c r="G212" i="5"/>
  <c r="O212" i="5" s="1"/>
  <c r="F212" i="5"/>
  <c r="M211" i="5"/>
  <c r="J211" i="5"/>
  <c r="G211" i="5"/>
  <c r="F211" i="5"/>
  <c r="M210" i="5"/>
  <c r="J210" i="5"/>
  <c r="G210" i="5"/>
  <c r="F210" i="5"/>
  <c r="M209" i="5"/>
  <c r="L209" i="5"/>
  <c r="J209" i="5"/>
  <c r="G209" i="5"/>
  <c r="O209" i="5" s="1"/>
  <c r="F209" i="5"/>
  <c r="M208" i="5"/>
  <c r="J208" i="5"/>
  <c r="G208" i="5"/>
  <c r="N208" i="5" s="1"/>
  <c r="F208" i="5"/>
  <c r="M207" i="5"/>
  <c r="J207" i="5"/>
  <c r="G207" i="5"/>
  <c r="O207" i="5" s="1"/>
  <c r="F207" i="5"/>
  <c r="M206" i="5"/>
  <c r="J206" i="5"/>
  <c r="G206" i="5"/>
  <c r="O206" i="5" s="1"/>
  <c r="F206" i="5"/>
  <c r="N205" i="5"/>
  <c r="M205" i="5"/>
  <c r="J205" i="5"/>
  <c r="G205" i="5"/>
  <c r="F205" i="5"/>
  <c r="M204" i="5"/>
  <c r="J204" i="5"/>
  <c r="G204" i="5"/>
  <c r="F204" i="5"/>
  <c r="M203" i="5"/>
  <c r="J203" i="5"/>
  <c r="G203" i="5"/>
  <c r="F203" i="5"/>
  <c r="M202" i="5"/>
  <c r="J202" i="5"/>
  <c r="G202" i="5"/>
  <c r="H202" i="5" s="1"/>
  <c r="F202" i="5"/>
  <c r="M201" i="5"/>
  <c r="J201" i="5"/>
  <c r="G201" i="5"/>
  <c r="L201" i="5" s="1"/>
  <c r="F201" i="5"/>
  <c r="M200" i="5"/>
  <c r="J200" i="5"/>
  <c r="G200" i="5"/>
  <c r="F200" i="5"/>
  <c r="M199" i="5"/>
  <c r="J199" i="5"/>
  <c r="G199" i="5"/>
  <c r="F199" i="5"/>
  <c r="M198" i="5"/>
  <c r="J198" i="5"/>
  <c r="G198" i="5"/>
  <c r="F198" i="5"/>
  <c r="M197" i="5"/>
  <c r="J197" i="5"/>
  <c r="G197" i="5"/>
  <c r="F197" i="5"/>
  <c r="M196" i="5"/>
  <c r="J196" i="5"/>
  <c r="G196" i="5"/>
  <c r="L196" i="5" s="1"/>
  <c r="F196" i="5"/>
  <c r="M195" i="5"/>
  <c r="J195" i="5"/>
  <c r="G195" i="5"/>
  <c r="F195" i="5"/>
  <c r="M194" i="5"/>
  <c r="J194" i="5"/>
  <c r="G194" i="5"/>
  <c r="H194" i="5" s="1"/>
  <c r="F194" i="5"/>
  <c r="M193" i="5"/>
  <c r="J193" i="5"/>
  <c r="G193" i="5"/>
  <c r="L193" i="5" s="1"/>
  <c r="F193" i="5"/>
  <c r="M192" i="5"/>
  <c r="J192" i="5"/>
  <c r="G192" i="5"/>
  <c r="F192" i="5"/>
  <c r="M191" i="5"/>
  <c r="J191" i="5"/>
  <c r="G191" i="5"/>
  <c r="F191" i="5"/>
  <c r="M190" i="5"/>
  <c r="J190" i="5"/>
  <c r="G190" i="5"/>
  <c r="O190" i="5" s="1"/>
  <c r="F190" i="5"/>
  <c r="M189" i="5"/>
  <c r="J189" i="5"/>
  <c r="G189" i="5"/>
  <c r="O189" i="5" s="1"/>
  <c r="F189" i="5"/>
  <c r="M188" i="5"/>
  <c r="J188" i="5"/>
  <c r="G188" i="5"/>
  <c r="F188" i="5"/>
  <c r="M187" i="5"/>
  <c r="J187" i="5"/>
  <c r="G187" i="5"/>
  <c r="F187" i="5"/>
  <c r="M186" i="5"/>
  <c r="J186" i="5"/>
  <c r="G186" i="5"/>
  <c r="F186" i="5"/>
  <c r="M185" i="5"/>
  <c r="J185" i="5"/>
  <c r="G185" i="5"/>
  <c r="L185" i="5" s="1"/>
  <c r="F185" i="5"/>
  <c r="M184" i="5"/>
  <c r="L184" i="5"/>
  <c r="J184" i="5"/>
  <c r="G184" i="5"/>
  <c r="F184" i="5"/>
  <c r="M183" i="5"/>
  <c r="J183" i="5"/>
  <c r="G183" i="5"/>
  <c r="F183" i="5"/>
  <c r="M182" i="5"/>
  <c r="J182" i="5"/>
  <c r="I182" i="5"/>
  <c r="G182" i="5"/>
  <c r="O182" i="5" s="1"/>
  <c r="F182" i="5"/>
  <c r="M181" i="5"/>
  <c r="J181" i="5"/>
  <c r="G181" i="5"/>
  <c r="H181" i="5" s="1"/>
  <c r="F181" i="5"/>
  <c r="M180" i="5"/>
  <c r="J180" i="5"/>
  <c r="G180" i="5"/>
  <c r="F180" i="5"/>
  <c r="M179" i="5"/>
  <c r="J179" i="5"/>
  <c r="G179" i="5"/>
  <c r="H179" i="5" s="1"/>
  <c r="F179" i="5"/>
  <c r="M178" i="5"/>
  <c r="J178" i="5"/>
  <c r="G178" i="5"/>
  <c r="L178" i="5" s="1"/>
  <c r="F178" i="5"/>
  <c r="M177" i="5"/>
  <c r="J177" i="5"/>
  <c r="G177" i="5"/>
  <c r="F177" i="5"/>
  <c r="M176" i="5"/>
  <c r="J176" i="5"/>
  <c r="G176" i="5"/>
  <c r="L176" i="5" s="1"/>
  <c r="F176" i="5"/>
  <c r="M175" i="5"/>
  <c r="J175" i="5"/>
  <c r="G175" i="5"/>
  <c r="F175" i="5"/>
  <c r="M174" i="5"/>
  <c r="J174" i="5"/>
  <c r="G174" i="5"/>
  <c r="O174" i="5" s="1"/>
  <c r="F174" i="5"/>
  <c r="M173" i="5"/>
  <c r="J173" i="5"/>
  <c r="G173" i="5"/>
  <c r="H173" i="5" s="1"/>
  <c r="F173" i="5"/>
  <c r="M172" i="5"/>
  <c r="J172" i="5"/>
  <c r="G172" i="5"/>
  <c r="F172" i="5"/>
  <c r="M171" i="5"/>
  <c r="J171" i="5"/>
  <c r="G171" i="5"/>
  <c r="F171" i="5"/>
  <c r="M170" i="5"/>
  <c r="J170" i="5"/>
  <c r="G170" i="5"/>
  <c r="L170" i="5" s="1"/>
  <c r="F170" i="5"/>
  <c r="M169" i="5"/>
  <c r="J169" i="5"/>
  <c r="G169" i="5"/>
  <c r="F169" i="5"/>
  <c r="M168" i="5"/>
  <c r="J168" i="5"/>
  <c r="G168" i="5"/>
  <c r="F168" i="5"/>
  <c r="M167" i="5"/>
  <c r="L167" i="5"/>
  <c r="J167" i="5"/>
  <c r="G167" i="5"/>
  <c r="O167" i="5" s="1"/>
  <c r="F167" i="5"/>
  <c r="M160" i="5"/>
  <c r="J160" i="5"/>
  <c r="G160" i="5"/>
  <c r="N160" i="5" s="1"/>
  <c r="F160" i="5"/>
  <c r="M159" i="5"/>
  <c r="J159" i="5"/>
  <c r="G159" i="5"/>
  <c r="O159" i="5" s="1"/>
  <c r="F159" i="5"/>
  <c r="M158" i="5"/>
  <c r="J158" i="5"/>
  <c r="G158" i="5"/>
  <c r="O158" i="5" s="1"/>
  <c r="F158" i="5"/>
  <c r="M157" i="5"/>
  <c r="J157" i="5"/>
  <c r="G157" i="5"/>
  <c r="F157" i="5"/>
  <c r="M156" i="5"/>
  <c r="J156" i="5"/>
  <c r="G156" i="5"/>
  <c r="H156" i="5" s="1"/>
  <c r="F156" i="5"/>
  <c r="M155" i="5"/>
  <c r="J155" i="5"/>
  <c r="G155" i="5"/>
  <c r="L155" i="5" s="1"/>
  <c r="F155" i="5"/>
  <c r="M154" i="5"/>
  <c r="J154" i="5"/>
  <c r="G154" i="5"/>
  <c r="F154" i="5"/>
  <c r="M153" i="5"/>
  <c r="L153" i="5"/>
  <c r="J153" i="5"/>
  <c r="G153" i="5"/>
  <c r="O153" i="5" s="1"/>
  <c r="F153" i="5"/>
  <c r="M152" i="5"/>
  <c r="J152" i="5"/>
  <c r="G152" i="5"/>
  <c r="F152" i="5"/>
  <c r="M151" i="5"/>
  <c r="L151" i="5"/>
  <c r="J151" i="5"/>
  <c r="G151" i="5"/>
  <c r="O151" i="5" s="1"/>
  <c r="F151" i="5"/>
  <c r="M150" i="5"/>
  <c r="J150" i="5"/>
  <c r="I150" i="5"/>
  <c r="G150" i="5"/>
  <c r="O150" i="5" s="1"/>
  <c r="F150" i="5"/>
  <c r="M149" i="5"/>
  <c r="J149" i="5"/>
  <c r="G149" i="5"/>
  <c r="F149" i="5"/>
  <c r="M148" i="5"/>
  <c r="J148" i="5"/>
  <c r="G148" i="5"/>
  <c r="F148" i="5"/>
  <c r="M147" i="5"/>
  <c r="J147" i="5"/>
  <c r="G147" i="5"/>
  <c r="L147" i="5" s="1"/>
  <c r="F147" i="5"/>
  <c r="M146" i="5"/>
  <c r="J146" i="5"/>
  <c r="G146" i="5"/>
  <c r="L146" i="5" s="1"/>
  <c r="F146" i="5"/>
  <c r="M145" i="5"/>
  <c r="J145" i="5"/>
  <c r="G145" i="5"/>
  <c r="F145" i="5"/>
  <c r="M144" i="5"/>
  <c r="J144" i="5"/>
  <c r="G144" i="5"/>
  <c r="O144" i="5" s="1"/>
  <c r="F144" i="5"/>
  <c r="M143" i="5"/>
  <c r="L143" i="5"/>
  <c r="J143" i="5"/>
  <c r="G143" i="5"/>
  <c r="O143" i="5" s="1"/>
  <c r="F143" i="5"/>
  <c r="M142" i="5"/>
  <c r="J142" i="5"/>
  <c r="G142" i="5"/>
  <c r="F142" i="5"/>
  <c r="M141" i="5"/>
  <c r="J141" i="5"/>
  <c r="G141" i="5"/>
  <c r="H141" i="5" s="1"/>
  <c r="F141" i="5"/>
  <c r="M140" i="5"/>
  <c r="J140" i="5"/>
  <c r="G140" i="5"/>
  <c r="L140" i="5" s="1"/>
  <c r="F140" i="5"/>
  <c r="M139" i="5"/>
  <c r="J139" i="5"/>
  <c r="G139" i="5"/>
  <c r="F139" i="5"/>
  <c r="M138" i="5"/>
  <c r="J138" i="5"/>
  <c r="G138" i="5"/>
  <c r="L138" i="5" s="1"/>
  <c r="F138" i="5"/>
  <c r="M137" i="5"/>
  <c r="J137" i="5"/>
  <c r="G137" i="5"/>
  <c r="I137" i="5" s="1"/>
  <c r="F137" i="5"/>
  <c r="M136" i="5"/>
  <c r="J136" i="5"/>
  <c r="G136" i="5"/>
  <c r="L136" i="5" s="1"/>
  <c r="F136" i="5"/>
  <c r="M135" i="5"/>
  <c r="J135" i="5"/>
  <c r="G135" i="5"/>
  <c r="I135" i="5" s="1"/>
  <c r="F135" i="5"/>
  <c r="M134" i="5"/>
  <c r="J134" i="5"/>
  <c r="G134" i="5"/>
  <c r="F134" i="5"/>
  <c r="M133" i="5"/>
  <c r="J133" i="5"/>
  <c r="H133" i="5"/>
  <c r="G133" i="5"/>
  <c r="I133" i="5" s="1"/>
  <c r="F133" i="5"/>
  <c r="M132" i="5"/>
  <c r="J132" i="5"/>
  <c r="G132" i="5"/>
  <c r="F132" i="5"/>
  <c r="M131" i="5"/>
  <c r="J131" i="5"/>
  <c r="G131" i="5"/>
  <c r="N131" i="5" s="1"/>
  <c r="F131" i="5"/>
  <c r="M130" i="5"/>
  <c r="J130" i="5"/>
  <c r="G130" i="5"/>
  <c r="L130" i="5" s="1"/>
  <c r="F130" i="5"/>
  <c r="M129" i="5"/>
  <c r="J129" i="5"/>
  <c r="G129" i="5"/>
  <c r="I129" i="5" s="1"/>
  <c r="F129" i="5"/>
  <c r="M128" i="5"/>
  <c r="J128" i="5"/>
  <c r="G128" i="5"/>
  <c r="L128" i="5" s="1"/>
  <c r="F128" i="5"/>
  <c r="M127" i="5"/>
  <c r="J127" i="5"/>
  <c r="G127" i="5"/>
  <c r="I127" i="5" s="1"/>
  <c r="F127" i="5"/>
  <c r="M126" i="5"/>
  <c r="J126" i="5"/>
  <c r="G126" i="5"/>
  <c r="L126" i="5" s="1"/>
  <c r="F126" i="5"/>
  <c r="M125" i="5"/>
  <c r="J125" i="5"/>
  <c r="G125" i="5"/>
  <c r="I125" i="5" s="1"/>
  <c r="F125" i="5"/>
  <c r="M124" i="5"/>
  <c r="J124" i="5"/>
  <c r="G124" i="5"/>
  <c r="N124" i="5" s="1"/>
  <c r="F124" i="5"/>
  <c r="M123" i="5"/>
  <c r="J123" i="5"/>
  <c r="G123" i="5"/>
  <c r="I123" i="5" s="1"/>
  <c r="F123" i="5"/>
  <c r="M122" i="5"/>
  <c r="J122" i="5"/>
  <c r="G122" i="5"/>
  <c r="F122" i="5"/>
  <c r="M121" i="5"/>
  <c r="J121" i="5"/>
  <c r="G121" i="5"/>
  <c r="I121" i="5" s="1"/>
  <c r="F121" i="5"/>
  <c r="M120" i="5"/>
  <c r="J120" i="5"/>
  <c r="G120" i="5"/>
  <c r="F120" i="5"/>
  <c r="M119" i="5"/>
  <c r="J119" i="5"/>
  <c r="G119" i="5"/>
  <c r="I119" i="5" s="1"/>
  <c r="F119" i="5"/>
  <c r="N118" i="5"/>
  <c r="M118" i="5"/>
  <c r="J118" i="5"/>
  <c r="H118" i="5"/>
  <c r="G118" i="5"/>
  <c r="O118" i="5" s="1"/>
  <c r="F118" i="5"/>
  <c r="N117" i="5"/>
  <c r="M117" i="5"/>
  <c r="J117" i="5"/>
  <c r="H117" i="5"/>
  <c r="G117" i="5"/>
  <c r="I117" i="5" s="1"/>
  <c r="F117" i="5"/>
  <c r="M116" i="5"/>
  <c r="J116" i="5"/>
  <c r="G116" i="5"/>
  <c r="O116" i="5" s="1"/>
  <c r="F116" i="5"/>
  <c r="M115" i="5"/>
  <c r="J115" i="5"/>
  <c r="G115" i="5"/>
  <c r="I115" i="5" s="1"/>
  <c r="F115" i="5"/>
  <c r="M114" i="5"/>
  <c r="J114" i="5"/>
  <c r="G114" i="5"/>
  <c r="O114" i="5" s="1"/>
  <c r="F114" i="5"/>
  <c r="M113" i="5"/>
  <c r="J113" i="5"/>
  <c r="G113" i="5"/>
  <c r="I113" i="5" s="1"/>
  <c r="F113" i="5"/>
  <c r="M112" i="5"/>
  <c r="J112" i="5"/>
  <c r="I112" i="5"/>
  <c r="G112" i="5"/>
  <c r="O112" i="5" s="1"/>
  <c r="F112" i="5"/>
  <c r="M111" i="5"/>
  <c r="J111" i="5"/>
  <c r="G111" i="5"/>
  <c r="F111" i="5"/>
  <c r="M110" i="5"/>
  <c r="J110" i="5"/>
  <c r="G110" i="5"/>
  <c r="O110" i="5" s="1"/>
  <c r="F110" i="5"/>
  <c r="N109" i="5"/>
  <c r="M109" i="5"/>
  <c r="J109" i="5"/>
  <c r="H109" i="5"/>
  <c r="G109" i="5"/>
  <c r="I109" i="5" s="1"/>
  <c r="F109" i="5"/>
  <c r="M108" i="5"/>
  <c r="J108" i="5"/>
  <c r="G108" i="5"/>
  <c r="N108" i="5" s="1"/>
  <c r="F108" i="5"/>
  <c r="M107" i="5"/>
  <c r="J107" i="5"/>
  <c r="G107" i="5"/>
  <c r="O107" i="5" s="1"/>
  <c r="F107" i="5"/>
  <c r="M106" i="5"/>
  <c r="J106" i="5"/>
  <c r="G106" i="5"/>
  <c r="N106" i="5" s="1"/>
  <c r="F106" i="5"/>
  <c r="M105" i="5"/>
  <c r="J105" i="5"/>
  <c r="G105" i="5"/>
  <c r="N105" i="5" s="1"/>
  <c r="F105" i="5"/>
  <c r="M104" i="5"/>
  <c r="J104" i="5"/>
  <c r="G104" i="5"/>
  <c r="N104" i="5" s="1"/>
  <c r="F104" i="5"/>
  <c r="M103" i="5"/>
  <c r="J103" i="5"/>
  <c r="G103" i="5"/>
  <c r="F103" i="5"/>
  <c r="M102" i="5"/>
  <c r="J102" i="5"/>
  <c r="G102" i="5"/>
  <c r="N102" i="5" s="1"/>
  <c r="F102" i="5"/>
  <c r="M101" i="5"/>
  <c r="J101" i="5"/>
  <c r="G101" i="5"/>
  <c r="O101" i="5" s="1"/>
  <c r="F101" i="5"/>
  <c r="M100" i="5"/>
  <c r="J100" i="5"/>
  <c r="G100" i="5"/>
  <c r="N100" i="5" s="1"/>
  <c r="F100" i="5"/>
  <c r="M99" i="5"/>
  <c r="J99" i="5"/>
  <c r="G99" i="5"/>
  <c r="O99" i="5" s="1"/>
  <c r="F99" i="5"/>
  <c r="M98" i="5"/>
  <c r="J98" i="5"/>
  <c r="G98" i="5"/>
  <c r="N98" i="5" s="1"/>
  <c r="F98" i="5"/>
  <c r="M97" i="5"/>
  <c r="J97" i="5"/>
  <c r="G97" i="5"/>
  <c r="F97" i="5"/>
  <c r="M96" i="5"/>
  <c r="J96" i="5"/>
  <c r="G96" i="5"/>
  <c r="N96" i="5" s="1"/>
  <c r="F96" i="5"/>
  <c r="M95" i="5"/>
  <c r="J95" i="5"/>
  <c r="G95" i="5"/>
  <c r="F95" i="5"/>
  <c r="M94" i="5"/>
  <c r="J94" i="5"/>
  <c r="G94" i="5"/>
  <c r="N94" i="5" s="1"/>
  <c r="F94" i="5"/>
  <c r="M93" i="5"/>
  <c r="J93" i="5"/>
  <c r="G93" i="5"/>
  <c r="O93" i="5" s="1"/>
  <c r="F93" i="5"/>
  <c r="M92" i="5"/>
  <c r="J92" i="5"/>
  <c r="G92" i="5"/>
  <c r="N92" i="5" s="1"/>
  <c r="F92" i="5"/>
  <c r="M91" i="5"/>
  <c r="J91" i="5"/>
  <c r="G91" i="5"/>
  <c r="O91" i="5" s="1"/>
  <c r="F91" i="5"/>
  <c r="M90" i="5"/>
  <c r="J90" i="5"/>
  <c r="G90" i="5"/>
  <c r="N90" i="5" s="1"/>
  <c r="F90" i="5"/>
  <c r="M89" i="5"/>
  <c r="J89" i="5"/>
  <c r="G89" i="5"/>
  <c r="F89" i="5"/>
  <c r="M88" i="5"/>
  <c r="J88" i="5"/>
  <c r="G88" i="5"/>
  <c r="N88" i="5" s="1"/>
  <c r="F88" i="5"/>
  <c r="M87" i="5"/>
  <c r="J87" i="5"/>
  <c r="G87" i="5"/>
  <c r="F87" i="5"/>
  <c r="M86" i="5"/>
  <c r="J86" i="5"/>
  <c r="G86" i="5"/>
  <c r="N86" i="5" s="1"/>
  <c r="F86" i="5"/>
  <c r="M85" i="5"/>
  <c r="J85" i="5"/>
  <c r="I85" i="5"/>
  <c r="G85" i="5"/>
  <c r="F85" i="5"/>
  <c r="M84" i="5"/>
  <c r="J84" i="5"/>
  <c r="G84" i="5"/>
  <c r="F84" i="5"/>
  <c r="M83" i="5"/>
  <c r="J83" i="5"/>
  <c r="G83" i="5"/>
  <c r="O83" i="5" s="1"/>
  <c r="F83" i="5"/>
  <c r="M82" i="5"/>
  <c r="J82" i="5"/>
  <c r="G82" i="5"/>
  <c r="K82" i="5" s="1"/>
  <c r="F82" i="5"/>
  <c r="M81" i="5"/>
  <c r="J81" i="5"/>
  <c r="G81" i="5"/>
  <c r="L81" i="5" s="1"/>
  <c r="F81" i="5"/>
  <c r="M80" i="5"/>
  <c r="J80" i="5"/>
  <c r="G80" i="5"/>
  <c r="K80" i="5" s="1"/>
  <c r="F80" i="5"/>
  <c r="M79" i="5"/>
  <c r="J79" i="5"/>
  <c r="G79" i="5"/>
  <c r="I79" i="5" s="1"/>
  <c r="F79" i="5"/>
  <c r="M78" i="5"/>
  <c r="J78" i="5"/>
  <c r="G78" i="5"/>
  <c r="K78" i="5" s="1"/>
  <c r="F78" i="5"/>
  <c r="M77" i="5"/>
  <c r="J77" i="5"/>
  <c r="G77" i="5"/>
  <c r="H77" i="5" s="1"/>
  <c r="F77" i="5"/>
  <c r="M76" i="5"/>
  <c r="J76" i="5"/>
  <c r="G76" i="5"/>
  <c r="F76" i="5"/>
  <c r="M75" i="5"/>
  <c r="J75" i="5"/>
  <c r="G75" i="5"/>
  <c r="O75" i="5" s="1"/>
  <c r="F75" i="5"/>
  <c r="M74" i="5"/>
  <c r="J74" i="5"/>
  <c r="G74" i="5"/>
  <c r="I74" i="5" s="1"/>
  <c r="F74" i="5"/>
  <c r="M73" i="5"/>
  <c r="J73" i="5"/>
  <c r="G73" i="5"/>
  <c r="O73" i="5" s="1"/>
  <c r="F73" i="5"/>
  <c r="M72" i="5"/>
  <c r="J72" i="5"/>
  <c r="G72" i="5"/>
  <c r="I72" i="5" s="1"/>
  <c r="F72" i="5"/>
  <c r="M71" i="5"/>
  <c r="J71" i="5"/>
  <c r="G71" i="5"/>
  <c r="O71" i="5" s="1"/>
  <c r="F71" i="5"/>
  <c r="M70" i="5"/>
  <c r="J70" i="5"/>
  <c r="G70" i="5"/>
  <c r="I70" i="5" s="1"/>
  <c r="F70" i="5"/>
  <c r="M69" i="5"/>
  <c r="J69" i="5"/>
  <c r="G69" i="5"/>
  <c r="O69" i="5" s="1"/>
  <c r="F69" i="5"/>
  <c r="M68" i="5"/>
  <c r="J68" i="5"/>
  <c r="G68" i="5"/>
  <c r="I68" i="5" s="1"/>
  <c r="F68" i="5"/>
  <c r="M67" i="5"/>
  <c r="J67" i="5"/>
  <c r="G67" i="5"/>
  <c r="O67" i="5" s="1"/>
  <c r="F67" i="5"/>
  <c r="M66" i="5"/>
  <c r="J66" i="5"/>
  <c r="G66" i="5"/>
  <c r="I66" i="5" s="1"/>
  <c r="F66" i="5"/>
  <c r="M65" i="5"/>
  <c r="J65" i="5"/>
  <c r="G65" i="5"/>
  <c r="H65" i="5" s="1"/>
  <c r="F65" i="5"/>
  <c r="M64" i="5"/>
  <c r="J64" i="5"/>
  <c r="G64" i="5"/>
  <c r="I64" i="5" s="1"/>
  <c r="F64" i="5"/>
  <c r="M63" i="5"/>
  <c r="J63" i="5"/>
  <c r="G63" i="5"/>
  <c r="O63" i="5" s="1"/>
  <c r="F63" i="5"/>
  <c r="M62" i="5"/>
  <c r="J62" i="5"/>
  <c r="G62" i="5"/>
  <c r="I62" i="5" s="1"/>
  <c r="F62" i="5"/>
  <c r="M61" i="5"/>
  <c r="J61" i="5"/>
  <c r="G61" i="5"/>
  <c r="O61" i="5" s="1"/>
  <c r="F61" i="5"/>
  <c r="M60" i="5"/>
  <c r="J60" i="5"/>
  <c r="G60" i="5"/>
  <c r="I60" i="5" s="1"/>
  <c r="F60" i="5"/>
  <c r="M59" i="5"/>
  <c r="J59" i="5"/>
  <c r="G59" i="5"/>
  <c r="O59" i="5" s="1"/>
  <c r="F59" i="5"/>
  <c r="M58" i="5"/>
  <c r="J58" i="5"/>
  <c r="G58" i="5"/>
  <c r="I58" i="5" s="1"/>
  <c r="F58" i="5"/>
  <c r="M57" i="5"/>
  <c r="J57" i="5"/>
  <c r="G57" i="5"/>
  <c r="O57" i="5" s="1"/>
  <c r="F57" i="5"/>
  <c r="M56" i="5"/>
  <c r="J56" i="5"/>
  <c r="G56" i="5"/>
  <c r="I56" i="5" s="1"/>
  <c r="F56" i="5"/>
  <c r="M55" i="5"/>
  <c r="J55" i="5"/>
  <c r="G55" i="5"/>
  <c r="O55" i="5" s="1"/>
  <c r="F55" i="5"/>
  <c r="M54" i="5"/>
  <c r="J54" i="5"/>
  <c r="G54" i="5"/>
  <c r="I54" i="5" s="1"/>
  <c r="F54" i="5"/>
  <c r="M53" i="5"/>
  <c r="J53" i="5"/>
  <c r="G53" i="5"/>
  <c r="O53" i="5" s="1"/>
  <c r="F53" i="5"/>
  <c r="M52" i="5"/>
  <c r="J52" i="5"/>
  <c r="G52" i="5"/>
  <c r="I52" i="5" s="1"/>
  <c r="F52" i="5"/>
  <c r="M51" i="5"/>
  <c r="J51" i="5"/>
  <c r="G51" i="5"/>
  <c r="O51" i="5" s="1"/>
  <c r="F51" i="5"/>
  <c r="M50" i="5"/>
  <c r="J50" i="5"/>
  <c r="G50" i="5"/>
  <c r="I50" i="5" s="1"/>
  <c r="F50" i="5"/>
  <c r="M49" i="5"/>
  <c r="J49" i="5"/>
  <c r="G49" i="5"/>
  <c r="O49" i="5" s="1"/>
  <c r="F49" i="5"/>
  <c r="M48" i="5"/>
  <c r="J48" i="5"/>
  <c r="G48" i="5"/>
  <c r="I48" i="5" s="1"/>
  <c r="F48" i="5"/>
  <c r="M47" i="5"/>
  <c r="J47" i="5"/>
  <c r="G47" i="5"/>
  <c r="O47" i="5" s="1"/>
  <c r="F47" i="5"/>
  <c r="M46" i="5"/>
  <c r="J46" i="5"/>
  <c r="G46" i="5"/>
  <c r="I46" i="5" s="1"/>
  <c r="F46" i="5"/>
  <c r="M45" i="5"/>
  <c r="J45" i="5"/>
  <c r="G45" i="5"/>
  <c r="O45" i="5" s="1"/>
  <c r="F45" i="5"/>
  <c r="M44" i="5"/>
  <c r="J44" i="5"/>
  <c r="G44" i="5"/>
  <c r="I44" i="5" s="1"/>
  <c r="F44" i="5"/>
  <c r="M43" i="5"/>
  <c r="J43" i="5"/>
  <c r="G43" i="5"/>
  <c r="O43" i="5" s="1"/>
  <c r="F43" i="5"/>
  <c r="M42" i="5"/>
  <c r="J42" i="5"/>
  <c r="G42" i="5"/>
  <c r="I42" i="5" s="1"/>
  <c r="F42" i="5"/>
  <c r="M41" i="5"/>
  <c r="J41" i="5"/>
  <c r="G41" i="5"/>
  <c r="O41" i="5" s="1"/>
  <c r="F41" i="5"/>
  <c r="M40" i="5"/>
  <c r="J40" i="5"/>
  <c r="G40" i="5"/>
  <c r="I40" i="5" s="1"/>
  <c r="F40" i="5"/>
  <c r="M39" i="5"/>
  <c r="J39" i="5"/>
  <c r="I39" i="5"/>
  <c r="G39" i="5"/>
  <c r="O39" i="5" s="1"/>
  <c r="F39" i="5"/>
  <c r="M38" i="5"/>
  <c r="K38" i="5"/>
  <c r="J38" i="5"/>
  <c r="G38" i="5"/>
  <c r="F38" i="5"/>
  <c r="M37" i="5"/>
  <c r="J37" i="5"/>
  <c r="G37" i="5"/>
  <c r="O37" i="5" s="1"/>
  <c r="F37" i="5"/>
  <c r="M36" i="5"/>
  <c r="J36" i="5"/>
  <c r="G36" i="5"/>
  <c r="K36" i="5" s="1"/>
  <c r="F36" i="5"/>
  <c r="M35" i="5"/>
  <c r="J35" i="5"/>
  <c r="G35" i="5"/>
  <c r="O35" i="5" s="1"/>
  <c r="F35" i="5"/>
  <c r="M34" i="5"/>
  <c r="J34" i="5"/>
  <c r="G34" i="5"/>
  <c r="F34" i="5"/>
  <c r="M33" i="5"/>
  <c r="J33" i="5"/>
  <c r="G33" i="5"/>
  <c r="O33" i="5" s="1"/>
  <c r="F33" i="5"/>
  <c r="M32" i="5"/>
  <c r="J32" i="5"/>
  <c r="G32" i="5"/>
  <c r="K32" i="5" s="1"/>
  <c r="F32" i="5"/>
  <c r="M31" i="5"/>
  <c r="J31" i="5"/>
  <c r="G31" i="5"/>
  <c r="O31" i="5" s="1"/>
  <c r="F31" i="5"/>
  <c r="M30" i="5"/>
  <c r="J30" i="5"/>
  <c r="G30" i="5"/>
  <c r="K30" i="5" s="1"/>
  <c r="F30" i="5"/>
  <c r="M29" i="5"/>
  <c r="J29" i="5"/>
  <c r="G29" i="5"/>
  <c r="O29" i="5" s="1"/>
  <c r="F29" i="5"/>
  <c r="M28" i="5"/>
  <c r="J28" i="5"/>
  <c r="G28" i="5"/>
  <c r="O28" i="5" s="1"/>
  <c r="F28" i="5"/>
  <c r="M27" i="5"/>
  <c r="J27" i="5"/>
  <c r="G27" i="5"/>
  <c r="K27" i="5" s="1"/>
  <c r="F27" i="5"/>
  <c r="M26" i="5"/>
  <c r="J26" i="5"/>
  <c r="G26" i="5"/>
  <c r="K26" i="5" s="1"/>
  <c r="F26" i="5"/>
  <c r="M25" i="5"/>
  <c r="J25" i="5"/>
  <c r="G25" i="5"/>
  <c r="O25" i="5" s="1"/>
  <c r="F25" i="5"/>
  <c r="M24" i="5"/>
  <c r="J24" i="5"/>
  <c r="G24" i="5"/>
  <c r="O24" i="5" s="1"/>
  <c r="F24" i="5"/>
  <c r="M23" i="5"/>
  <c r="J23" i="5"/>
  <c r="G23" i="5"/>
  <c r="K23" i="5" s="1"/>
  <c r="F23" i="5"/>
  <c r="M22" i="5"/>
  <c r="J22" i="5"/>
  <c r="G22" i="5"/>
  <c r="K22" i="5" s="1"/>
  <c r="F22" i="5"/>
  <c r="M21" i="5"/>
  <c r="J21" i="5"/>
  <c r="G21" i="5"/>
  <c r="O21" i="5" s="1"/>
  <c r="F21" i="5"/>
  <c r="M20" i="5"/>
  <c r="J20" i="5"/>
  <c r="G20" i="5"/>
  <c r="K20" i="5" s="1"/>
  <c r="F20" i="5"/>
  <c r="M19" i="5"/>
  <c r="J19" i="5"/>
  <c r="G19" i="5"/>
  <c r="K19" i="5" s="1"/>
  <c r="F19" i="5"/>
  <c r="M18" i="5"/>
  <c r="J18" i="5"/>
  <c r="G18" i="5"/>
  <c r="K18" i="5" s="1"/>
  <c r="F18" i="5"/>
  <c r="M17" i="5"/>
  <c r="J17" i="5"/>
  <c r="G17" i="5"/>
  <c r="O17" i="5" s="1"/>
  <c r="F17" i="5"/>
  <c r="M16" i="5"/>
  <c r="K16" i="5"/>
  <c r="J16" i="5"/>
  <c r="G16" i="5"/>
  <c r="O16" i="5" s="1"/>
  <c r="F16" i="5"/>
  <c r="M15" i="5"/>
  <c r="J15" i="5"/>
  <c r="G15" i="5"/>
  <c r="K15" i="5" s="1"/>
  <c r="F15" i="5"/>
  <c r="M14" i="5"/>
  <c r="J14" i="5"/>
  <c r="G14" i="5"/>
  <c r="O14" i="5" s="1"/>
  <c r="F14" i="5"/>
  <c r="M13" i="5"/>
  <c r="J13" i="5"/>
  <c r="G13" i="5"/>
  <c r="N13" i="5" s="1"/>
  <c r="F13" i="5"/>
  <c r="M12" i="5"/>
  <c r="J12" i="5"/>
  <c r="G12" i="5"/>
  <c r="N12" i="5" s="1"/>
  <c r="F12" i="5"/>
  <c r="G68" i="4"/>
  <c r="H68" i="4" s="1"/>
  <c r="G67" i="4"/>
  <c r="H67" i="4" s="1"/>
  <c r="H143" i="5" l="1"/>
  <c r="H150" i="5"/>
  <c r="K142" i="6"/>
  <c r="L142" i="6" s="1"/>
  <c r="H91" i="6"/>
  <c r="I91" i="6" s="1"/>
  <c r="H51" i="6"/>
  <c r="I51" i="6" s="1"/>
  <c r="H55" i="6"/>
  <c r="I55" i="6" s="1"/>
  <c r="N155" i="6"/>
  <c r="O155" i="6" s="1"/>
  <c r="I93" i="5"/>
  <c r="H110" i="5"/>
  <c r="H207" i="5"/>
  <c r="K33" i="6"/>
  <c r="L33" i="6" s="1"/>
  <c r="N21" i="6"/>
  <c r="O21" i="6" s="1"/>
  <c r="N95" i="6"/>
  <c r="O95" i="6" s="1"/>
  <c r="N159" i="6"/>
  <c r="O159" i="6" s="1"/>
  <c r="I101" i="5"/>
  <c r="H206" i="5"/>
  <c r="H212" i="5"/>
  <c r="N215" i="5"/>
  <c r="H246" i="5"/>
  <c r="H273" i="5"/>
  <c r="N142" i="6"/>
  <c r="O142" i="6" s="1"/>
  <c r="N112" i="6"/>
  <c r="O112" i="6" s="1"/>
  <c r="K159" i="6"/>
  <c r="L159" i="6" s="1"/>
  <c r="H33" i="6"/>
  <c r="I33" i="6" s="1"/>
  <c r="L78" i="6"/>
  <c r="N23" i="6"/>
  <c r="O23" i="6" s="1"/>
  <c r="H21" i="6"/>
  <c r="I21" i="6" s="1"/>
  <c r="K82" i="6"/>
  <c r="L82" i="6" s="1"/>
  <c r="N16" i="6"/>
  <c r="K72" i="5"/>
  <c r="N143" i="5"/>
  <c r="N150" i="5"/>
  <c r="I206" i="5"/>
  <c r="L207" i="5"/>
  <c r="L217" i="5"/>
  <c r="K114" i="6"/>
  <c r="L114" i="6" s="1"/>
  <c r="N140" i="6"/>
  <c r="O140" i="6" s="1"/>
  <c r="N110" i="6"/>
  <c r="O110" i="6" s="1"/>
  <c r="K103" i="6"/>
  <c r="L103" i="6" s="1"/>
  <c r="H29" i="6"/>
  <c r="I29" i="6" s="1"/>
  <c r="H73" i="6"/>
  <c r="I73" i="6" s="1"/>
  <c r="I19" i="6"/>
  <c r="N17" i="6"/>
  <c r="O17" i="6" s="1"/>
  <c r="H110" i="6"/>
  <c r="I110" i="6" s="1"/>
  <c r="K17" i="6"/>
  <c r="L17" i="6" s="1"/>
  <c r="N110" i="5"/>
  <c r="H297" i="5"/>
  <c r="N104" i="6"/>
  <c r="O104" i="6" s="1"/>
  <c r="H19" i="6"/>
  <c r="H104" i="6"/>
  <c r="I104" i="6" s="1"/>
  <c r="K132" i="6"/>
  <c r="L132" i="6" s="1"/>
  <c r="K91" i="6"/>
  <c r="L91" i="6" s="1"/>
  <c r="K123" i="5"/>
  <c r="I174" i="5"/>
  <c r="L189" i="5"/>
  <c r="N207" i="5"/>
  <c r="H95" i="6"/>
  <c r="I95" i="6" s="1"/>
  <c r="O16" i="6"/>
  <c r="H16" i="6"/>
  <c r="I16" i="6" s="1"/>
  <c r="N206" i="5"/>
  <c r="K137" i="6"/>
  <c r="L137" i="6" s="1"/>
  <c r="I155" i="6"/>
  <c r="K19" i="6"/>
  <c r="L19" i="6" s="1"/>
  <c r="M171" i="6"/>
  <c r="M175" i="6"/>
  <c r="M179" i="6"/>
  <c r="M183" i="6"/>
  <c r="M187" i="6"/>
  <c r="M191" i="6"/>
  <c r="M195" i="6"/>
  <c r="M199" i="6"/>
  <c r="M203" i="6"/>
  <c r="M207" i="6"/>
  <c r="M211" i="6"/>
  <c r="M215" i="6"/>
  <c r="M219" i="6"/>
  <c r="M223" i="6"/>
  <c r="M227" i="6"/>
  <c r="M231" i="6"/>
  <c r="M235" i="6"/>
  <c r="M239" i="6"/>
  <c r="M243" i="6"/>
  <c r="M247" i="6"/>
  <c r="M251" i="6"/>
  <c r="M255" i="6"/>
  <c r="M259" i="6"/>
  <c r="M263" i="6"/>
  <c r="M267" i="6"/>
  <c r="M271" i="6"/>
  <c r="M275" i="6"/>
  <c r="M279" i="6"/>
  <c r="M283" i="6"/>
  <c r="M287" i="6"/>
  <c r="M291" i="6"/>
  <c r="M295" i="6"/>
  <c r="M299" i="6"/>
  <c r="M303" i="6"/>
  <c r="M307" i="6"/>
  <c r="M311" i="6"/>
  <c r="M315" i="6"/>
  <c r="M170" i="6"/>
  <c r="M177" i="6"/>
  <c r="M209" i="6"/>
  <c r="M229" i="6"/>
  <c r="M245" i="6"/>
  <c r="M261" i="6"/>
  <c r="M273" i="6"/>
  <c r="M289" i="6"/>
  <c r="M301" i="6"/>
  <c r="M313" i="6"/>
  <c r="M172" i="6"/>
  <c r="M176" i="6"/>
  <c r="M180" i="6"/>
  <c r="M184" i="6"/>
  <c r="M188" i="6"/>
  <c r="M192" i="6"/>
  <c r="M196" i="6"/>
  <c r="M200" i="6"/>
  <c r="M204" i="6"/>
  <c r="M208" i="6"/>
  <c r="M212" i="6"/>
  <c r="M216" i="6"/>
  <c r="M220" i="6"/>
  <c r="M224" i="6"/>
  <c r="M228" i="6"/>
  <c r="M232" i="6"/>
  <c r="M236" i="6"/>
  <c r="M240" i="6"/>
  <c r="M244" i="6"/>
  <c r="M248" i="6"/>
  <c r="M252" i="6"/>
  <c r="M256" i="6"/>
  <c r="M260" i="6"/>
  <c r="M264" i="6"/>
  <c r="M268" i="6"/>
  <c r="M272" i="6"/>
  <c r="M276" i="6"/>
  <c r="M280" i="6"/>
  <c r="M284" i="6"/>
  <c r="M288" i="6"/>
  <c r="M292" i="6"/>
  <c r="M296" i="6"/>
  <c r="M300" i="6"/>
  <c r="M304" i="6"/>
  <c r="M308" i="6"/>
  <c r="M312" i="6"/>
  <c r="M316" i="6"/>
  <c r="M173" i="6"/>
  <c r="M181" i="6"/>
  <c r="M185" i="6"/>
  <c r="M189" i="6"/>
  <c r="M193" i="6"/>
  <c r="M197" i="6"/>
  <c r="M201" i="6"/>
  <c r="M205" i="6"/>
  <c r="M213" i="6"/>
  <c r="M217" i="6"/>
  <c r="M221" i="6"/>
  <c r="M225" i="6"/>
  <c r="M233" i="6"/>
  <c r="M237" i="6"/>
  <c r="M241" i="6"/>
  <c r="M249" i="6"/>
  <c r="M253" i="6"/>
  <c r="M257" i="6"/>
  <c r="M265" i="6"/>
  <c r="M269" i="6"/>
  <c r="M277" i="6"/>
  <c r="M281" i="6"/>
  <c r="M285" i="6"/>
  <c r="M293" i="6"/>
  <c r="M297" i="6"/>
  <c r="M305" i="6"/>
  <c r="M309" i="6"/>
  <c r="M317" i="6"/>
  <c r="M174" i="6"/>
  <c r="M178" i="6"/>
  <c r="M182" i="6"/>
  <c r="M186" i="6"/>
  <c r="M190" i="6"/>
  <c r="M194" i="6"/>
  <c r="M198" i="6"/>
  <c r="M202" i="6"/>
  <c r="M206" i="6"/>
  <c r="M210" i="6"/>
  <c r="M214" i="6"/>
  <c r="M218" i="6"/>
  <c r="M222" i="6"/>
  <c r="M230" i="6"/>
  <c r="M234" i="6"/>
  <c r="M238" i="6"/>
  <c r="M242" i="6"/>
  <c r="M246" i="6"/>
  <c r="M226" i="6"/>
  <c r="M262" i="6"/>
  <c r="M278" i="6"/>
  <c r="M294" i="6"/>
  <c r="M310" i="6"/>
  <c r="M254" i="6"/>
  <c r="M274" i="6"/>
  <c r="M250" i="6"/>
  <c r="M266" i="6"/>
  <c r="M282" i="6"/>
  <c r="M298" i="6"/>
  <c r="M314" i="6"/>
  <c r="M270" i="6"/>
  <c r="M286" i="6"/>
  <c r="M302" i="6"/>
  <c r="M318" i="6"/>
  <c r="M258" i="6"/>
  <c r="M290" i="6"/>
  <c r="M306" i="6"/>
  <c r="J171" i="6"/>
  <c r="J175" i="6"/>
  <c r="J179" i="6"/>
  <c r="J183" i="6"/>
  <c r="J187" i="6"/>
  <c r="J191" i="6"/>
  <c r="J195" i="6"/>
  <c r="J199" i="6"/>
  <c r="J203" i="6"/>
  <c r="J207" i="6"/>
  <c r="J211" i="6"/>
  <c r="J215" i="6"/>
  <c r="J219" i="6"/>
  <c r="J223" i="6"/>
  <c r="J227" i="6"/>
  <c r="J231" i="6"/>
  <c r="J235" i="6"/>
  <c r="J239" i="6"/>
  <c r="J243" i="6"/>
  <c r="J247" i="6"/>
  <c r="J251" i="6"/>
  <c r="J255" i="6"/>
  <c r="J259" i="6"/>
  <c r="J263" i="6"/>
  <c r="J267" i="6"/>
  <c r="J271" i="6"/>
  <c r="J275" i="6"/>
  <c r="J279" i="6"/>
  <c r="J283" i="6"/>
  <c r="J287" i="6"/>
  <c r="J291" i="6"/>
  <c r="J295" i="6"/>
  <c r="J299" i="6"/>
  <c r="J303" i="6"/>
  <c r="J307" i="6"/>
  <c r="J311" i="6"/>
  <c r="J315" i="6"/>
  <c r="J217" i="6"/>
  <c r="J293" i="6"/>
  <c r="J186" i="6"/>
  <c r="J172" i="6"/>
  <c r="J176" i="6"/>
  <c r="J180" i="6"/>
  <c r="J184" i="6"/>
  <c r="J188" i="6"/>
  <c r="J192" i="6"/>
  <c r="J196" i="6"/>
  <c r="J200" i="6"/>
  <c r="J204" i="6"/>
  <c r="J208" i="6"/>
  <c r="J212" i="6"/>
  <c r="J216" i="6"/>
  <c r="J220" i="6"/>
  <c r="J224" i="6"/>
  <c r="J228" i="6"/>
  <c r="J232" i="6"/>
  <c r="J236" i="6"/>
  <c r="J240" i="6"/>
  <c r="J244" i="6"/>
  <c r="J248" i="6"/>
  <c r="J252" i="6"/>
  <c r="J256" i="6"/>
  <c r="J260" i="6"/>
  <c r="J264" i="6"/>
  <c r="J268" i="6"/>
  <c r="J272" i="6"/>
  <c r="J276" i="6"/>
  <c r="J280" i="6"/>
  <c r="J284" i="6"/>
  <c r="J288" i="6"/>
  <c r="J292" i="6"/>
  <c r="J296" i="6"/>
  <c r="J300" i="6"/>
  <c r="J304" i="6"/>
  <c r="J308" i="6"/>
  <c r="J312" i="6"/>
  <c r="J316" i="6"/>
  <c r="J170" i="6"/>
  <c r="J173" i="6"/>
  <c r="J177" i="6"/>
  <c r="J181" i="6"/>
  <c r="J185" i="6"/>
  <c r="J189" i="6"/>
  <c r="J193" i="6"/>
  <c r="J197" i="6"/>
  <c r="J201" i="6"/>
  <c r="J205" i="6"/>
  <c r="J209" i="6"/>
  <c r="J213" i="6"/>
  <c r="J221" i="6"/>
  <c r="J225" i="6"/>
  <c r="J229" i="6"/>
  <c r="J233" i="6"/>
  <c r="J237" i="6"/>
  <c r="J241" i="6"/>
  <c r="J245" i="6"/>
  <c r="J249" i="6"/>
  <c r="J253" i="6"/>
  <c r="J257" i="6"/>
  <c r="J261" i="6"/>
  <c r="J265" i="6"/>
  <c r="J269" i="6"/>
  <c r="J273" i="6"/>
  <c r="J277" i="6"/>
  <c r="J281" i="6"/>
  <c r="J285" i="6"/>
  <c r="J289" i="6"/>
  <c r="J297" i="6"/>
  <c r="J301" i="6"/>
  <c r="J305" i="6"/>
  <c r="J309" i="6"/>
  <c r="J313" i="6"/>
  <c r="J317" i="6"/>
  <c r="J174" i="6"/>
  <c r="J178" i="6"/>
  <c r="J182" i="6"/>
  <c r="J190" i="6"/>
  <c r="J194" i="6"/>
  <c r="J198" i="6"/>
  <c r="J202" i="6"/>
  <c r="J206" i="6"/>
  <c r="J210" i="6"/>
  <c r="J214" i="6"/>
  <c r="J218" i="6"/>
  <c r="J222" i="6"/>
  <c r="J226" i="6"/>
  <c r="J242" i="6"/>
  <c r="J258" i="6"/>
  <c r="J274" i="6"/>
  <c r="J290" i="6"/>
  <c r="J306" i="6"/>
  <c r="J278" i="6"/>
  <c r="J234" i="6"/>
  <c r="J250" i="6"/>
  <c r="J266" i="6"/>
  <c r="J282" i="6"/>
  <c r="J314" i="6"/>
  <c r="J238" i="6"/>
  <c r="J254" i="6"/>
  <c r="J270" i="6"/>
  <c r="J302" i="6"/>
  <c r="J318" i="6"/>
  <c r="J230" i="6"/>
  <c r="J246" i="6"/>
  <c r="J262" i="6"/>
  <c r="J294" i="6"/>
  <c r="J310" i="6"/>
  <c r="J298" i="6"/>
  <c r="J286" i="6"/>
  <c r="N109" i="6"/>
  <c r="O109" i="6" s="1"/>
  <c r="H109" i="6"/>
  <c r="I109" i="6" s="1"/>
  <c r="N157" i="6"/>
  <c r="O157" i="6" s="1"/>
  <c r="H157" i="6"/>
  <c r="I157" i="6" s="1"/>
  <c r="K66" i="6"/>
  <c r="L66" i="6" s="1"/>
  <c r="N66" i="6"/>
  <c r="O66" i="6"/>
  <c r="H66" i="6"/>
  <c r="I66" i="6" s="1"/>
  <c r="H135" i="6"/>
  <c r="I135" i="6" s="1"/>
  <c r="K135" i="6"/>
  <c r="L135" i="6" s="1"/>
  <c r="H80" i="6"/>
  <c r="I80" i="6"/>
  <c r="L80" i="6"/>
  <c r="K148" i="6"/>
  <c r="L148" i="6" s="1"/>
  <c r="K130" i="6"/>
  <c r="L130" i="6" s="1"/>
  <c r="H141" i="6"/>
  <c r="I141" i="6" s="1"/>
  <c r="H131" i="6"/>
  <c r="I131" i="6" s="1"/>
  <c r="H67" i="6"/>
  <c r="I67" i="6" s="1"/>
  <c r="K18" i="6"/>
  <c r="L18" i="6" s="1"/>
  <c r="H92" i="6"/>
  <c r="N103" i="6"/>
  <c r="O103" i="6" s="1"/>
  <c r="H18" i="6"/>
  <c r="I18" i="6" s="1"/>
  <c r="I40" i="6"/>
  <c r="K161" i="6"/>
  <c r="L161" i="6" s="1"/>
  <c r="G169" i="6"/>
  <c r="L61" i="6"/>
  <c r="N61" i="6"/>
  <c r="O61" i="6" s="1"/>
  <c r="H61" i="6"/>
  <c r="I61" i="6" s="1"/>
  <c r="K93" i="6"/>
  <c r="L93" i="6" s="1"/>
  <c r="H93" i="6"/>
  <c r="I93" i="6" s="1"/>
  <c r="N125" i="6"/>
  <c r="O125" i="6" s="1"/>
  <c r="H125" i="6"/>
  <c r="I125" i="6" s="1"/>
  <c r="H46" i="6"/>
  <c r="I46" i="6"/>
  <c r="K46" i="6"/>
  <c r="L46" i="6" s="1"/>
  <c r="H98" i="6"/>
  <c r="I98" i="6" s="1"/>
  <c r="N98" i="6"/>
  <c r="O98" i="6" s="1"/>
  <c r="K98" i="6"/>
  <c r="L98" i="6" s="1"/>
  <c r="H32" i="6"/>
  <c r="I32" i="6"/>
  <c r="K32" i="6"/>
  <c r="L32" i="6" s="1"/>
  <c r="H44" i="6"/>
  <c r="K44" i="6"/>
  <c r="L44" i="6" s="1"/>
  <c r="N44" i="6"/>
  <c r="O44" i="6" s="1"/>
  <c r="I44" i="6"/>
  <c r="N144" i="6"/>
  <c r="O144" i="6" s="1"/>
  <c r="K144" i="6"/>
  <c r="L144" i="6" s="1"/>
  <c r="N28" i="6"/>
  <c r="O28" i="6" s="1"/>
  <c r="H28" i="6"/>
  <c r="I28" i="6"/>
  <c r="K28" i="6"/>
  <c r="L28" i="6" s="1"/>
  <c r="N99" i="6"/>
  <c r="O99" i="6" s="1"/>
  <c r="H99" i="6"/>
  <c r="I99" i="6" s="1"/>
  <c r="K146" i="6"/>
  <c r="L146" i="6" s="1"/>
  <c r="N148" i="6"/>
  <c r="O148" i="6" s="1"/>
  <c r="N114" i="6"/>
  <c r="O114" i="6" s="1"/>
  <c r="K157" i="6"/>
  <c r="L157" i="6" s="1"/>
  <c r="O135" i="6"/>
  <c r="N84" i="6"/>
  <c r="O84" i="6" s="1"/>
  <c r="N82" i="6"/>
  <c r="O82" i="6" s="1"/>
  <c r="H71" i="6"/>
  <c r="I71" i="6" s="1"/>
  <c r="K40" i="6"/>
  <c r="L40" i="6" s="1"/>
  <c r="H144" i="6"/>
  <c r="I144" i="6" s="1"/>
  <c r="H130" i="6"/>
  <c r="I130" i="6" s="1"/>
  <c r="N46" i="6"/>
  <c r="O46" i="6" s="1"/>
  <c r="H26" i="6"/>
  <c r="I26" i="6" s="1"/>
  <c r="N92" i="6"/>
  <c r="O92" i="6" s="1"/>
  <c r="N156" i="6"/>
  <c r="O156" i="6" s="1"/>
  <c r="N25" i="6"/>
  <c r="O25" i="6" s="1"/>
  <c r="K14" i="6"/>
  <c r="L14" i="6" s="1"/>
  <c r="K51" i="6"/>
  <c r="L51" i="6" s="1"/>
  <c r="K156" i="6"/>
  <c r="L156" i="6" s="1"/>
  <c r="K71" i="6"/>
  <c r="L71" i="6" s="1"/>
  <c r="K25" i="6"/>
  <c r="L25" i="6" s="1"/>
  <c r="K109" i="6"/>
  <c r="L109" i="6" s="1"/>
  <c r="K112" i="6"/>
  <c r="L112" i="6" s="1"/>
  <c r="K23" i="6"/>
  <c r="L23" i="6" s="1"/>
  <c r="K26" i="6"/>
  <c r="L26" i="6" s="1"/>
  <c r="N40" i="6"/>
  <c r="O40" i="6" s="1"/>
  <c r="N35" i="6"/>
  <c r="O35" i="6" s="1"/>
  <c r="N127" i="6"/>
  <c r="O127" i="6" s="1"/>
  <c r="N70" i="6"/>
  <c r="O70" i="6" s="1"/>
  <c r="N118" i="6"/>
  <c r="O118" i="6" s="1"/>
  <c r="N42" i="6"/>
  <c r="O42" i="6" s="1"/>
  <c r="N54" i="6"/>
  <c r="N75" i="6"/>
  <c r="O75" i="6" s="1"/>
  <c r="N139" i="6"/>
  <c r="O139" i="6" s="1"/>
  <c r="N57" i="6"/>
  <c r="O57" i="6" s="1"/>
  <c r="N22" i="6"/>
  <c r="O22" i="6" s="1"/>
  <c r="N96" i="6"/>
  <c r="O96" i="6" s="1"/>
  <c r="N60" i="6"/>
  <c r="O60" i="6" s="1"/>
  <c r="N124" i="6"/>
  <c r="O124" i="6" s="1"/>
  <c r="N115" i="6"/>
  <c r="N147" i="6"/>
  <c r="O147" i="6" s="1"/>
  <c r="K24" i="6"/>
  <c r="L24" i="6" s="1"/>
  <c r="K47" i="6"/>
  <c r="L47" i="6" s="1"/>
  <c r="K49" i="6"/>
  <c r="L49" i="6" s="1"/>
  <c r="K37" i="6"/>
  <c r="L37" i="6" s="1"/>
  <c r="K107" i="6"/>
  <c r="L107" i="6" s="1"/>
  <c r="K74" i="6"/>
  <c r="K119" i="6"/>
  <c r="L119" i="6" s="1"/>
  <c r="K151" i="6"/>
  <c r="L151" i="6" s="1"/>
  <c r="K128" i="6"/>
  <c r="L128" i="6" s="1"/>
  <c r="N15" i="6"/>
  <c r="O15" i="6" s="1"/>
  <c r="N107" i="6"/>
  <c r="K116" i="6"/>
  <c r="L116" i="6" s="1"/>
  <c r="H119" i="6"/>
  <c r="I119" i="6" s="1"/>
  <c r="O115" i="6"/>
  <c r="N65" i="6"/>
  <c r="O65" i="6" s="1"/>
  <c r="K48" i="6"/>
  <c r="L48" i="6" s="1"/>
  <c r="H151" i="6"/>
  <c r="I151" i="6" s="1"/>
  <c r="H48" i="6"/>
  <c r="I48" i="6" s="1"/>
  <c r="H64" i="6"/>
  <c r="I64" i="6" s="1"/>
  <c r="N119" i="6"/>
  <c r="O119" i="6" s="1"/>
  <c r="K53" i="6"/>
  <c r="L53" i="6" s="1"/>
  <c r="H161" i="6"/>
  <c r="I161" i="6" s="1"/>
  <c r="K102" i="6"/>
  <c r="L102" i="6" s="1"/>
  <c r="N160" i="6"/>
  <c r="O160" i="6" s="1"/>
  <c r="N108" i="6"/>
  <c r="O108" i="6" s="1"/>
  <c r="I160" i="6"/>
  <c r="H53" i="6"/>
  <c r="I53" i="6" s="1"/>
  <c r="K60" i="6"/>
  <c r="L60" i="6" s="1"/>
  <c r="H96" i="6"/>
  <c r="I96" i="6" s="1"/>
  <c r="O53" i="6"/>
  <c r="N101" i="6"/>
  <c r="O101" i="6" s="1"/>
  <c r="N151" i="6"/>
  <c r="O151" i="6" s="1"/>
  <c r="N121" i="6"/>
  <c r="O121" i="6" s="1"/>
  <c r="O56" i="6"/>
  <c r="N88" i="6"/>
  <c r="O88" i="6" s="1"/>
  <c r="K45" i="6"/>
  <c r="L45" i="6" s="1"/>
  <c r="H65" i="6"/>
  <c r="I65" i="6" s="1"/>
  <c r="N49" i="6"/>
  <c r="O49" i="6" s="1"/>
  <c r="N30" i="6"/>
  <c r="O30" i="6" s="1"/>
  <c r="N24" i="6"/>
  <c r="K120" i="6"/>
  <c r="L120" i="6" s="1"/>
  <c r="K96" i="6"/>
  <c r="L96" i="6" s="1"/>
  <c r="N116" i="6"/>
  <c r="O116" i="6" s="1"/>
  <c r="H97" i="6"/>
  <c r="I97" i="6" s="1"/>
  <c r="H85" i="6"/>
  <c r="I85" i="6" s="1"/>
  <c r="K143" i="6"/>
  <c r="L143" i="6" s="1"/>
  <c r="K115" i="6"/>
  <c r="L115" i="6" s="1"/>
  <c r="K83" i="6"/>
  <c r="L83" i="6" s="1"/>
  <c r="H59" i="6"/>
  <c r="I59" i="6" s="1"/>
  <c r="K31" i="6"/>
  <c r="L31" i="6" s="1"/>
  <c r="K64" i="6"/>
  <c r="L64" i="6" s="1"/>
  <c r="K38" i="6"/>
  <c r="L38" i="6" s="1"/>
  <c r="K22" i="6"/>
  <c r="L22" i="6" s="1"/>
  <c r="H124" i="6"/>
  <c r="I124" i="6" s="1"/>
  <c r="H22" i="6"/>
  <c r="I22" i="6" s="1"/>
  <c r="K75" i="6"/>
  <c r="L75" i="6" s="1"/>
  <c r="O149" i="6"/>
  <c r="I38" i="6"/>
  <c r="N45" i="6"/>
  <c r="O45" i="6" s="1"/>
  <c r="N36" i="6"/>
  <c r="O36" i="6" s="1"/>
  <c r="H115" i="6"/>
  <c r="I115" i="6" s="1"/>
  <c r="N102" i="6"/>
  <c r="O102" i="6" s="1"/>
  <c r="K149" i="6"/>
  <c r="L149" i="6" s="1"/>
  <c r="K133" i="6"/>
  <c r="L133" i="6" s="1"/>
  <c r="K111" i="6"/>
  <c r="L111" i="6" s="1"/>
  <c r="K81" i="6"/>
  <c r="L81" i="6" s="1"/>
  <c r="K54" i="6"/>
  <c r="L54" i="6" s="1"/>
  <c r="N73" i="6"/>
  <c r="O73" i="6" s="1"/>
  <c r="K29" i="6"/>
  <c r="L29" i="6" s="1"/>
  <c r="L73" i="6"/>
  <c r="H54" i="6"/>
  <c r="I54" i="6" s="1"/>
  <c r="O34" i="6"/>
  <c r="N89" i="6"/>
  <c r="O89" i="6" s="1"/>
  <c r="N72" i="6"/>
  <c r="O72" i="6" s="1"/>
  <c r="H34" i="6"/>
  <c r="I34" i="6" s="1"/>
  <c r="H36" i="6"/>
  <c r="I36" i="6" s="1"/>
  <c r="N43" i="6"/>
  <c r="O43" i="6" s="1"/>
  <c r="K118" i="6"/>
  <c r="L118" i="6" s="1"/>
  <c r="K100" i="6"/>
  <c r="L100" i="6" s="1"/>
  <c r="N152" i="6"/>
  <c r="O152" i="6" s="1"/>
  <c r="H145" i="6"/>
  <c r="I145" i="6" s="1"/>
  <c r="N120" i="6"/>
  <c r="O120" i="6" s="1"/>
  <c r="H111" i="6"/>
  <c r="I111" i="6" s="1"/>
  <c r="H107" i="6"/>
  <c r="I107" i="6" s="1"/>
  <c r="N100" i="6"/>
  <c r="O100" i="6" s="1"/>
  <c r="I102" i="6"/>
  <c r="K79" i="6"/>
  <c r="L79" i="6" s="1"/>
  <c r="K70" i="6"/>
  <c r="L70" i="6" s="1"/>
  <c r="H47" i="6"/>
  <c r="I47" i="6" s="1"/>
  <c r="K52" i="6"/>
  <c r="L52" i="6" s="1"/>
  <c r="L65" i="6"/>
  <c r="H70" i="6"/>
  <c r="I70" i="6" s="1"/>
  <c r="K42" i="6"/>
  <c r="L42" i="6" s="1"/>
  <c r="K30" i="6"/>
  <c r="L30" i="6" s="1"/>
  <c r="O24" i="6"/>
  <c r="H49" i="6"/>
  <c r="I49" i="6" s="1"/>
  <c r="H15" i="6"/>
  <c r="I15" i="6" s="1"/>
  <c r="H24" i="6"/>
  <c r="I24" i="6" s="1"/>
  <c r="N79" i="6"/>
  <c r="O79" i="6" s="1"/>
  <c r="H42" i="6"/>
  <c r="I42" i="6" s="1"/>
  <c r="K152" i="6"/>
  <c r="L152" i="6" s="1"/>
  <c r="K134" i="6"/>
  <c r="L134" i="6" s="1"/>
  <c r="K108" i="6"/>
  <c r="L108" i="6" s="1"/>
  <c r="N150" i="6"/>
  <c r="O150" i="6" s="1"/>
  <c r="N134" i="6"/>
  <c r="O134" i="6" s="1"/>
  <c r="H129" i="6"/>
  <c r="I129" i="6" s="1"/>
  <c r="H81" i="6"/>
  <c r="I81" i="6" s="1"/>
  <c r="O145" i="6"/>
  <c r="K139" i="6"/>
  <c r="L139" i="6" s="1"/>
  <c r="I134" i="6"/>
  <c r="O129" i="6"/>
  <c r="I118" i="6"/>
  <c r="O113" i="6"/>
  <c r="O107" i="6"/>
  <c r="H31" i="6"/>
  <c r="I31" i="6" s="1"/>
  <c r="H75" i="6"/>
  <c r="I75" i="6" s="1"/>
  <c r="O37" i="6"/>
  <c r="N86" i="6"/>
  <c r="O86" i="6" s="1"/>
  <c r="H118" i="6"/>
  <c r="O54" i="6"/>
  <c r="N47" i="6"/>
  <c r="O47" i="6" s="1"/>
  <c r="K86" i="6"/>
  <c r="L86" i="6" s="1"/>
  <c r="H150" i="6"/>
  <c r="I150" i="6" s="1"/>
  <c r="N52" i="6"/>
  <c r="O52" i="6" s="1"/>
  <c r="H143" i="6"/>
  <c r="I143" i="6" s="1"/>
  <c r="H139" i="6"/>
  <c r="I139" i="6" s="1"/>
  <c r="H113" i="6"/>
  <c r="I113" i="6" s="1"/>
  <c r="K145" i="6"/>
  <c r="L145" i="6" s="1"/>
  <c r="K129" i="6"/>
  <c r="L129" i="6" s="1"/>
  <c r="K113" i="6"/>
  <c r="L113" i="6" s="1"/>
  <c r="K97" i="6"/>
  <c r="L97" i="6" s="1"/>
  <c r="I88" i="6"/>
  <c r="H37" i="6"/>
  <c r="I37" i="6" s="1"/>
  <c r="O31" i="6"/>
  <c r="K88" i="6"/>
  <c r="L88" i="6" s="1"/>
  <c r="I30" i="6"/>
  <c r="N50" i="6"/>
  <c r="O50" i="6" s="1"/>
  <c r="K154" i="6"/>
  <c r="L154" i="6" s="1"/>
  <c r="K138" i="6"/>
  <c r="L138" i="6" s="1"/>
  <c r="K122" i="6"/>
  <c r="L122" i="6" s="1"/>
  <c r="K106" i="6"/>
  <c r="L106" i="6" s="1"/>
  <c r="K90" i="6"/>
  <c r="L90" i="6" s="1"/>
  <c r="N154" i="6"/>
  <c r="O154" i="6" s="1"/>
  <c r="N138" i="6"/>
  <c r="O138" i="6" s="1"/>
  <c r="N122" i="6"/>
  <c r="O122" i="6" s="1"/>
  <c r="N106" i="6"/>
  <c r="O106" i="6" s="1"/>
  <c r="N90" i="6"/>
  <c r="O90" i="6" s="1"/>
  <c r="K117" i="6"/>
  <c r="L117" i="6" s="1"/>
  <c r="K101" i="6"/>
  <c r="L101" i="6" s="1"/>
  <c r="H43" i="6"/>
  <c r="I43" i="6" s="1"/>
  <c r="H27" i="6"/>
  <c r="I27" i="6" s="1"/>
  <c r="L59" i="6"/>
  <c r="O27" i="6"/>
  <c r="N85" i="6"/>
  <c r="O85" i="6" s="1"/>
  <c r="K69" i="6"/>
  <c r="L69" i="6" s="1"/>
  <c r="N117" i="6"/>
  <c r="O117" i="6" s="1"/>
  <c r="H137" i="6"/>
  <c r="I137" i="6" s="1"/>
  <c r="H133" i="6"/>
  <c r="I133" i="6" s="1"/>
  <c r="H105" i="6"/>
  <c r="I105" i="6" s="1"/>
  <c r="K153" i="6"/>
  <c r="L153" i="6" s="1"/>
  <c r="K105" i="6"/>
  <c r="L105" i="6" s="1"/>
  <c r="H41" i="6"/>
  <c r="I41" i="6" s="1"/>
  <c r="L74" i="6"/>
  <c r="H50" i="6"/>
  <c r="I50" i="6" s="1"/>
  <c r="K41" i="6"/>
  <c r="L41" i="6" s="1"/>
  <c r="K27" i="6"/>
  <c r="L27" i="6" s="1"/>
  <c r="N78" i="6"/>
  <c r="O78" i="6" s="1"/>
  <c r="H57" i="6"/>
  <c r="I57" i="6" s="1"/>
  <c r="H149" i="6"/>
  <c r="I149" i="6" s="1"/>
  <c r="I153" i="6"/>
  <c r="K57" i="6"/>
  <c r="L57" i="6" s="1"/>
  <c r="N74" i="6"/>
  <c r="O74" i="6" s="1"/>
  <c r="N39" i="6"/>
  <c r="O39" i="6" s="1"/>
  <c r="N161" i="6"/>
  <c r="O161" i="6" s="1"/>
  <c r="H39" i="6"/>
  <c r="I39" i="6" s="1"/>
  <c r="H78" i="6"/>
  <c r="I78" i="6" s="1"/>
  <c r="H74" i="6"/>
  <c r="I74" i="6" s="1"/>
  <c r="I71" i="5"/>
  <c r="H91" i="5"/>
  <c r="N91" i="5"/>
  <c r="H107" i="5"/>
  <c r="N107" i="5"/>
  <c r="O109" i="5"/>
  <c r="I110" i="5"/>
  <c r="O117" i="5"/>
  <c r="I118" i="5"/>
  <c r="H158" i="5"/>
  <c r="N158" i="5"/>
  <c r="L159" i="5"/>
  <c r="H223" i="5"/>
  <c r="N223" i="5"/>
  <c r="I241" i="5"/>
  <c r="H253" i="5"/>
  <c r="H261" i="5"/>
  <c r="H289" i="5"/>
  <c r="H305" i="5"/>
  <c r="I67" i="5"/>
  <c r="K21" i="5"/>
  <c r="I81" i="5"/>
  <c r="N81" i="5"/>
  <c r="H83" i="5"/>
  <c r="N83" i="5"/>
  <c r="H99" i="5"/>
  <c r="N99" i="5"/>
  <c r="K115" i="5"/>
  <c r="H116" i="5"/>
  <c r="N116" i="5"/>
  <c r="L156" i="5"/>
  <c r="H214" i="5"/>
  <c r="N214" i="5"/>
  <c r="I233" i="5"/>
  <c r="K24" i="5"/>
  <c r="O80" i="5"/>
  <c r="I83" i="5"/>
  <c r="I91" i="5"/>
  <c r="I99" i="5"/>
  <c r="I107" i="5"/>
  <c r="K109" i="5"/>
  <c r="I116" i="5"/>
  <c r="K117" i="5"/>
  <c r="H128" i="5"/>
  <c r="I158" i="5"/>
  <c r="H189" i="5"/>
  <c r="N189" i="5"/>
  <c r="L194" i="5"/>
  <c r="I214" i="5"/>
  <c r="L215" i="5"/>
  <c r="H222" i="5"/>
  <c r="N222" i="5"/>
  <c r="L225" i="5"/>
  <c r="H230" i="5"/>
  <c r="N232" i="5"/>
  <c r="H237" i="5"/>
  <c r="H245" i="5"/>
  <c r="H254" i="5"/>
  <c r="H269" i="5"/>
  <c r="I222" i="5"/>
  <c r="L223" i="5"/>
  <c r="O87" i="5"/>
  <c r="I87" i="5"/>
  <c r="N87" i="5"/>
  <c r="H87" i="5"/>
  <c r="O105" i="5"/>
  <c r="I105" i="5"/>
  <c r="I111" i="5"/>
  <c r="H111" i="5"/>
  <c r="O175" i="5"/>
  <c r="L175" i="5"/>
  <c r="O188" i="5"/>
  <c r="I188" i="5"/>
  <c r="N188" i="5"/>
  <c r="O231" i="5"/>
  <c r="I231" i="5"/>
  <c r="N231" i="5"/>
  <c r="O247" i="5"/>
  <c r="I247" i="5"/>
  <c r="N247" i="5"/>
  <c r="H247" i="5"/>
  <c r="I248" i="5"/>
  <c r="L248" i="5"/>
  <c r="N248" i="5"/>
  <c r="O315" i="5"/>
  <c r="I315" i="5"/>
  <c r="H75" i="5"/>
  <c r="N75" i="5"/>
  <c r="H105" i="5"/>
  <c r="N114" i="5"/>
  <c r="O124" i="5"/>
  <c r="I124" i="5"/>
  <c r="O132" i="5"/>
  <c r="I132" i="5"/>
  <c r="N132" i="5"/>
  <c r="O172" i="5"/>
  <c r="I172" i="5"/>
  <c r="N172" i="5"/>
  <c r="H172" i="5"/>
  <c r="H188" i="5"/>
  <c r="O208" i="5"/>
  <c r="I208" i="5"/>
  <c r="I234" i="5"/>
  <c r="L234" i="5"/>
  <c r="O255" i="5"/>
  <c r="I255" i="5"/>
  <c r="N255" i="5"/>
  <c r="H255" i="5"/>
  <c r="K14" i="5"/>
  <c r="I16" i="5"/>
  <c r="K28" i="5"/>
  <c r="I35" i="5"/>
  <c r="I55" i="5"/>
  <c r="H72" i="5"/>
  <c r="N72" i="5"/>
  <c r="H73" i="5"/>
  <c r="N73" i="5"/>
  <c r="I75" i="5"/>
  <c r="H79" i="5"/>
  <c r="O95" i="5"/>
  <c r="I95" i="5"/>
  <c r="N95" i="5"/>
  <c r="H95" i="5"/>
  <c r="O97" i="5"/>
  <c r="I97" i="5"/>
  <c r="N97" i="5"/>
  <c r="I114" i="5"/>
  <c r="O120" i="5"/>
  <c r="I120" i="5"/>
  <c r="N120" i="5"/>
  <c r="H120" i="5"/>
  <c r="O122" i="5"/>
  <c r="I122" i="5"/>
  <c r="N122" i="5"/>
  <c r="H132" i="5"/>
  <c r="O142" i="5"/>
  <c r="I142" i="5"/>
  <c r="N142" i="5"/>
  <c r="O183" i="5"/>
  <c r="L183" i="5"/>
  <c r="O198" i="5"/>
  <c r="I198" i="5"/>
  <c r="N198" i="5"/>
  <c r="H198" i="5"/>
  <c r="O199" i="5"/>
  <c r="L199" i="5"/>
  <c r="N199" i="5"/>
  <c r="O203" i="5"/>
  <c r="L203" i="5"/>
  <c r="H220" i="5"/>
  <c r="O221" i="5"/>
  <c r="H221" i="5"/>
  <c r="I242" i="5"/>
  <c r="L242" i="5"/>
  <c r="K263" i="5"/>
  <c r="I263" i="5"/>
  <c r="O291" i="5"/>
  <c r="I291" i="5"/>
  <c r="O307" i="5"/>
  <c r="I307" i="5"/>
  <c r="O89" i="5"/>
  <c r="I89" i="5"/>
  <c r="N89" i="5"/>
  <c r="O103" i="5"/>
  <c r="I103" i="5"/>
  <c r="N103" i="5"/>
  <c r="H103" i="5"/>
  <c r="O152" i="5"/>
  <c r="I152" i="5"/>
  <c r="O213" i="5"/>
  <c r="H213" i="5"/>
  <c r="I258" i="5"/>
  <c r="L258" i="5"/>
  <c r="O299" i="5"/>
  <c r="I299" i="5"/>
  <c r="I47" i="5"/>
  <c r="H89" i="5"/>
  <c r="O173" i="5"/>
  <c r="L173" i="5"/>
  <c r="N173" i="5"/>
  <c r="O191" i="5"/>
  <c r="L191" i="5"/>
  <c r="O224" i="5"/>
  <c r="I224" i="5"/>
  <c r="H231" i="5"/>
  <c r="H248" i="5"/>
  <c r="I256" i="5"/>
  <c r="L256" i="5"/>
  <c r="N256" i="5"/>
  <c r="K17" i="5"/>
  <c r="I63" i="5"/>
  <c r="N67" i="5"/>
  <c r="K68" i="5"/>
  <c r="H71" i="5"/>
  <c r="N71" i="5"/>
  <c r="O72" i="5"/>
  <c r="I73" i="5"/>
  <c r="O77" i="5"/>
  <c r="I77" i="5"/>
  <c r="N77" i="5"/>
  <c r="O85" i="5"/>
  <c r="N85" i="5"/>
  <c r="H85" i="5"/>
  <c r="H97" i="5"/>
  <c r="H122" i="5"/>
  <c r="H142" i="5"/>
  <c r="O145" i="5"/>
  <c r="L145" i="5"/>
  <c r="N152" i="5"/>
  <c r="O160" i="5"/>
  <c r="I160" i="5"/>
  <c r="O180" i="5"/>
  <c r="I180" i="5"/>
  <c r="N180" i="5"/>
  <c r="H180" i="5"/>
  <c r="O181" i="5"/>
  <c r="L181" i="5"/>
  <c r="N181" i="5"/>
  <c r="H199" i="5"/>
  <c r="N213" i="5"/>
  <c r="O216" i="5"/>
  <c r="I216" i="5"/>
  <c r="O229" i="5"/>
  <c r="H229" i="5"/>
  <c r="O239" i="5"/>
  <c r="I239" i="5"/>
  <c r="N239" i="5"/>
  <c r="H239" i="5"/>
  <c r="I240" i="5"/>
  <c r="L240" i="5"/>
  <c r="N240" i="5"/>
  <c r="I250" i="5"/>
  <c r="L250" i="5"/>
  <c r="N112" i="5"/>
  <c r="N144" i="5"/>
  <c r="N190" i="5"/>
  <c r="N230" i="5"/>
  <c r="L232" i="5"/>
  <c r="N233" i="5"/>
  <c r="H293" i="5"/>
  <c r="H301" i="5"/>
  <c r="H309" i="5"/>
  <c r="H93" i="5"/>
  <c r="N93" i="5"/>
  <c r="H101" i="5"/>
  <c r="N101" i="5"/>
  <c r="O123" i="5"/>
  <c r="I144" i="5"/>
  <c r="H151" i="5"/>
  <c r="N151" i="5"/>
  <c r="H159" i="5"/>
  <c r="N159" i="5"/>
  <c r="N174" i="5"/>
  <c r="N182" i="5"/>
  <c r="I190" i="5"/>
  <c r="N238" i="5"/>
  <c r="N241" i="5"/>
  <c r="N246" i="5"/>
  <c r="N249" i="5"/>
  <c r="N254" i="5"/>
  <c r="N257" i="5"/>
  <c r="K264" i="5"/>
  <c r="O148" i="5"/>
  <c r="N148" i="5"/>
  <c r="I148" i="5"/>
  <c r="O168" i="5"/>
  <c r="N168" i="5"/>
  <c r="I168" i="5"/>
  <c r="H168" i="5"/>
  <c r="O171" i="5"/>
  <c r="L171" i="5"/>
  <c r="N171" i="5"/>
  <c r="O177" i="5"/>
  <c r="N177" i="5"/>
  <c r="H177" i="5"/>
  <c r="O186" i="5"/>
  <c r="N186" i="5"/>
  <c r="I186" i="5"/>
  <c r="O197" i="5"/>
  <c r="L197" i="5"/>
  <c r="N197" i="5"/>
  <c r="O200" i="5"/>
  <c r="H200" i="5"/>
  <c r="L200" i="5"/>
  <c r="N200" i="5"/>
  <c r="O210" i="5"/>
  <c r="N210" i="5"/>
  <c r="I210" i="5"/>
  <c r="H210" i="5"/>
  <c r="L210" i="5"/>
  <c r="O211" i="5"/>
  <c r="L211" i="5"/>
  <c r="N211" i="5"/>
  <c r="H211" i="5"/>
  <c r="O218" i="5"/>
  <c r="N218" i="5"/>
  <c r="I218" i="5"/>
  <c r="H218" i="5"/>
  <c r="L218" i="5"/>
  <c r="O275" i="5"/>
  <c r="I275" i="5"/>
  <c r="H275" i="5"/>
  <c r="L275" i="5"/>
  <c r="O277" i="5"/>
  <c r="I277" i="5"/>
  <c r="H277" i="5"/>
  <c r="L277" i="5"/>
  <c r="N65" i="5"/>
  <c r="I20" i="5"/>
  <c r="O20" i="5"/>
  <c r="I57" i="5"/>
  <c r="I65" i="5"/>
  <c r="H69" i="5"/>
  <c r="O126" i="5"/>
  <c r="N126" i="5"/>
  <c r="I126" i="5"/>
  <c r="O130" i="5"/>
  <c r="N130" i="5"/>
  <c r="I130" i="5"/>
  <c r="O134" i="5"/>
  <c r="N134" i="5"/>
  <c r="I134" i="5"/>
  <c r="H134" i="5"/>
  <c r="O140" i="5"/>
  <c r="N140" i="5"/>
  <c r="I140" i="5"/>
  <c r="H148" i="5"/>
  <c r="O154" i="5"/>
  <c r="N154" i="5"/>
  <c r="I154" i="5"/>
  <c r="H154" i="5"/>
  <c r="O157" i="5"/>
  <c r="L157" i="5"/>
  <c r="N157" i="5"/>
  <c r="O169" i="5"/>
  <c r="N169" i="5"/>
  <c r="H169" i="5"/>
  <c r="H171" i="5"/>
  <c r="O178" i="5"/>
  <c r="N178" i="5"/>
  <c r="I178" i="5"/>
  <c r="H186" i="5"/>
  <c r="O192" i="5"/>
  <c r="N192" i="5"/>
  <c r="I192" i="5"/>
  <c r="H192" i="5"/>
  <c r="O195" i="5"/>
  <c r="N195" i="5"/>
  <c r="H195" i="5"/>
  <c r="H197" i="5"/>
  <c r="I200" i="5"/>
  <c r="O204" i="5"/>
  <c r="N204" i="5"/>
  <c r="I204" i="5"/>
  <c r="H204" i="5"/>
  <c r="N70" i="5"/>
  <c r="O139" i="5"/>
  <c r="N139" i="5"/>
  <c r="H139" i="5"/>
  <c r="I41" i="5"/>
  <c r="I49" i="5"/>
  <c r="I51" i="5"/>
  <c r="O68" i="5"/>
  <c r="I69" i="5"/>
  <c r="N69" i="5"/>
  <c r="K70" i="5"/>
  <c r="N115" i="5"/>
  <c r="L139" i="5"/>
  <c r="H140" i="5"/>
  <c r="O146" i="5"/>
  <c r="N146" i="5"/>
  <c r="I146" i="5"/>
  <c r="H146" i="5"/>
  <c r="O155" i="5"/>
  <c r="N155" i="5"/>
  <c r="H155" i="5"/>
  <c r="L168" i="5"/>
  <c r="L177" i="5"/>
  <c r="H178" i="5"/>
  <c r="O187" i="5"/>
  <c r="L187" i="5"/>
  <c r="N187" i="5"/>
  <c r="O193" i="5"/>
  <c r="N193" i="5"/>
  <c r="H193" i="5"/>
  <c r="O205" i="5"/>
  <c r="L205" i="5"/>
  <c r="H205" i="5"/>
  <c r="I236" i="5"/>
  <c r="L236" i="5"/>
  <c r="N236" i="5"/>
  <c r="H236" i="5"/>
  <c r="I244" i="5"/>
  <c r="L244" i="5"/>
  <c r="N244" i="5"/>
  <c r="H244" i="5"/>
  <c r="O251" i="5"/>
  <c r="N251" i="5"/>
  <c r="I251" i="5"/>
  <c r="H251" i="5"/>
  <c r="L251" i="5"/>
  <c r="O283" i="5"/>
  <c r="I283" i="5"/>
  <c r="H283" i="5"/>
  <c r="L283" i="5"/>
  <c r="O285" i="5"/>
  <c r="I285" i="5"/>
  <c r="H285" i="5"/>
  <c r="L285" i="5"/>
  <c r="L69" i="5"/>
  <c r="O70" i="5"/>
  <c r="I24" i="5"/>
  <c r="K25" i="5"/>
  <c r="I28" i="5"/>
  <c r="K29" i="5"/>
  <c r="I31" i="5"/>
  <c r="I37" i="5"/>
  <c r="I43" i="5"/>
  <c r="I59" i="5"/>
  <c r="L67" i="5"/>
  <c r="L112" i="5"/>
  <c r="L114" i="5"/>
  <c r="H126" i="5"/>
  <c r="H130" i="5"/>
  <c r="O136" i="5"/>
  <c r="N136" i="5"/>
  <c r="I136" i="5"/>
  <c r="H136" i="5"/>
  <c r="O149" i="5"/>
  <c r="L149" i="5"/>
  <c r="N149" i="5"/>
  <c r="H157" i="5"/>
  <c r="O170" i="5"/>
  <c r="N170" i="5"/>
  <c r="I170" i="5"/>
  <c r="O184" i="5"/>
  <c r="N184" i="5"/>
  <c r="I184" i="5"/>
  <c r="H184" i="5"/>
  <c r="O196" i="5"/>
  <c r="N196" i="5"/>
  <c r="I196" i="5"/>
  <c r="O243" i="5"/>
  <c r="N243" i="5"/>
  <c r="I243" i="5"/>
  <c r="H243" i="5"/>
  <c r="L243" i="5"/>
  <c r="I33" i="5"/>
  <c r="I45" i="5"/>
  <c r="I53" i="5"/>
  <c r="I61" i="5"/>
  <c r="H67" i="5"/>
  <c r="L71" i="5"/>
  <c r="L73" i="5"/>
  <c r="L75" i="5"/>
  <c r="L77" i="5"/>
  <c r="O79" i="5"/>
  <c r="N79" i="5"/>
  <c r="L79" i="5"/>
  <c r="O81" i="5"/>
  <c r="H81" i="5"/>
  <c r="H112" i="5"/>
  <c r="H114" i="5"/>
  <c r="O115" i="5"/>
  <c r="O128" i="5"/>
  <c r="N128" i="5"/>
  <c r="I128" i="5"/>
  <c r="I131" i="5"/>
  <c r="K131" i="5"/>
  <c r="O131" i="5"/>
  <c r="L134" i="5"/>
  <c r="O138" i="5"/>
  <c r="N138" i="5"/>
  <c r="I138" i="5"/>
  <c r="H138" i="5"/>
  <c r="O141" i="5"/>
  <c r="L141" i="5"/>
  <c r="N141" i="5"/>
  <c r="O147" i="5"/>
  <c r="N147" i="5"/>
  <c r="H147" i="5"/>
  <c r="L148" i="5"/>
  <c r="H149" i="5"/>
  <c r="L154" i="5"/>
  <c r="O156" i="5"/>
  <c r="N156" i="5"/>
  <c r="I156" i="5"/>
  <c r="L169" i="5"/>
  <c r="H170" i="5"/>
  <c r="O176" i="5"/>
  <c r="N176" i="5"/>
  <c r="I176" i="5"/>
  <c r="H176" i="5"/>
  <c r="O179" i="5"/>
  <c r="L179" i="5"/>
  <c r="N179" i="5"/>
  <c r="O185" i="5"/>
  <c r="N185" i="5"/>
  <c r="H185" i="5"/>
  <c r="L186" i="5"/>
  <c r="H187" i="5"/>
  <c r="L192" i="5"/>
  <c r="L195" i="5"/>
  <c r="H196" i="5"/>
  <c r="O202" i="5"/>
  <c r="N202" i="5"/>
  <c r="I202" i="5"/>
  <c r="L202" i="5"/>
  <c r="L204" i="5"/>
  <c r="L124" i="5"/>
  <c r="N125" i="5"/>
  <c r="L144" i="5"/>
  <c r="L152" i="5"/>
  <c r="L160" i="5"/>
  <c r="L174" i="5"/>
  <c r="L182" i="5"/>
  <c r="L190" i="5"/>
  <c r="O219" i="5"/>
  <c r="L219" i="5"/>
  <c r="N219" i="5"/>
  <c r="H219" i="5"/>
  <c r="O227" i="5"/>
  <c r="N227" i="5"/>
  <c r="I227" i="5"/>
  <c r="H227" i="5"/>
  <c r="I252" i="5"/>
  <c r="L252" i="5"/>
  <c r="N252" i="5"/>
  <c r="H252" i="5"/>
  <c r="O259" i="5"/>
  <c r="N259" i="5"/>
  <c r="I259" i="5"/>
  <c r="H259" i="5"/>
  <c r="N265" i="5"/>
  <c r="L265" i="5"/>
  <c r="O265" i="5"/>
  <c r="H265" i="5"/>
  <c r="O268" i="5"/>
  <c r="K268" i="5"/>
  <c r="N268" i="5"/>
  <c r="I268" i="5"/>
  <c r="O279" i="5"/>
  <c r="I279" i="5"/>
  <c r="H279" i="5"/>
  <c r="O287" i="5"/>
  <c r="I287" i="5"/>
  <c r="H287" i="5"/>
  <c r="O295" i="5"/>
  <c r="I295" i="5"/>
  <c r="H295" i="5"/>
  <c r="O303" i="5"/>
  <c r="I303" i="5"/>
  <c r="H303" i="5"/>
  <c r="O311" i="5"/>
  <c r="I311" i="5"/>
  <c r="H311" i="5"/>
  <c r="L83" i="5"/>
  <c r="L85" i="5"/>
  <c r="L87" i="5"/>
  <c r="L89" i="5"/>
  <c r="L91" i="5"/>
  <c r="L93" i="5"/>
  <c r="L95" i="5"/>
  <c r="L97" i="5"/>
  <c r="L99" i="5"/>
  <c r="L101" i="5"/>
  <c r="L103" i="5"/>
  <c r="L105" i="5"/>
  <c r="L107" i="5"/>
  <c r="L110" i="5"/>
  <c r="L116" i="5"/>
  <c r="L118" i="5"/>
  <c r="L120" i="5"/>
  <c r="L122" i="5"/>
  <c r="N123" i="5"/>
  <c r="H124" i="5"/>
  <c r="H125" i="5"/>
  <c r="L132" i="5"/>
  <c r="N133" i="5"/>
  <c r="L142" i="5"/>
  <c r="H144" i="5"/>
  <c r="H145" i="5"/>
  <c r="N145" i="5"/>
  <c r="L150" i="5"/>
  <c r="H152" i="5"/>
  <c r="H153" i="5"/>
  <c r="N153" i="5"/>
  <c r="L158" i="5"/>
  <c r="H160" i="5"/>
  <c r="H167" i="5"/>
  <c r="N167" i="5"/>
  <c r="L172" i="5"/>
  <c r="H174" i="5"/>
  <c r="H175" i="5"/>
  <c r="N175" i="5"/>
  <c r="L180" i="5"/>
  <c r="H182" i="5"/>
  <c r="H183" i="5"/>
  <c r="N183" i="5"/>
  <c r="L188" i="5"/>
  <c r="H190" i="5"/>
  <c r="H191" i="5"/>
  <c r="N191" i="5"/>
  <c r="O194" i="5"/>
  <c r="N194" i="5"/>
  <c r="I194" i="5"/>
  <c r="O201" i="5"/>
  <c r="N201" i="5"/>
  <c r="H201" i="5"/>
  <c r="H203" i="5"/>
  <c r="N203" i="5"/>
  <c r="I228" i="5"/>
  <c r="L228" i="5"/>
  <c r="N228" i="5"/>
  <c r="H228" i="5"/>
  <c r="O235" i="5"/>
  <c r="N235" i="5"/>
  <c r="I235" i="5"/>
  <c r="H235" i="5"/>
  <c r="I260" i="5"/>
  <c r="L260" i="5"/>
  <c r="N260" i="5"/>
  <c r="H260" i="5"/>
  <c r="K272" i="5"/>
  <c r="N272" i="5"/>
  <c r="I272" i="5"/>
  <c r="O281" i="5"/>
  <c r="I281" i="5"/>
  <c r="H281" i="5"/>
  <c r="L208" i="5"/>
  <c r="I212" i="5"/>
  <c r="N212" i="5"/>
  <c r="L216" i="5"/>
  <c r="I220" i="5"/>
  <c r="N220" i="5"/>
  <c r="L224" i="5"/>
  <c r="I229" i="5"/>
  <c r="N229" i="5"/>
  <c r="L233" i="5"/>
  <c r="I237" i="5"/>
  <c r="N237" i="5"/>
  <c r="L241" i="5"/>
  <c r="I245" i="5"/>
  <c r="N245" i="5"/>
  <c r="L249" i="5"/>
  <c r="I253" i="5"/>
  <c r="N253" i="5"/>
  <c r="L257" i="5"/>
  <c r="I261" i="5"/>
  <c r="O261" i="5"/>
  <c r="I269" i="5"/>
  <c r="O269" i="5"/>
  <c r="I273" i="5"/>
  <c r="O273" i="5"/>
  <c r="I289" i="5"/>
  <c r="L293" i="5"/>
  <c r="I297" i="5"/>
  <c r="L301" i="5"/>
  <c r="I305" i="5"/>
  <c r="L309" i="5"/>
  <c r="I313" i="5"/>
  <c r="L198" i="5"/>
  <c r="L206" i="5"/>
  <c r="H208" i="5"/>
  <c r="H209" i="5"/>
  <c r="N209" i="5"/>
  <c r="L213" i="5"/>
  <c r="L214" i="5"/>
  <c r="H216" i="5"/>
  <c r="H217" i="5"/>
  <c r="N217" i="5"/>
  <c r="L221" i="5"/>
  <c r="L222" i="5"/>
  <c r="H224" i="5"/>
  <c r="H225" i="5"/>
  <c r="N225" i="5"/>
  <c r="L230" i="5"/>
  <c r="L231" i="5"/>
  <c r="H233" i="5"/>
  <c r="H234" i="5"/>
  <c r="N234" i="5"/>
  <c r="L238" i="5"/>
  <c r="L239" i="5"/>
  <c r="H241" i="5"/>
  <c r="H242" i="5"/>
  <c r="N242" i="5"/>
  <c r="L246" i="5"/>
  <c r="L247" i="5"/>
  <c r="H249" i="5"/>
  <c r="H250" i="5"/>
  <c r="N250" i="5"/>
  <c r="L254" i="5"/>
  <c r="L255" i="5"/>
  <c r="H257" i="5"/>
  <c r="H258" i="5"/>
  <c r="N258" i="5"/>
  <c r="I264" i="5"/>
  <c r="O278" i="5"/>
  <c r="O282" i="5"/>
  <c r="O286" i="5"/>
  <c r="L291" i="5"/>
  <c r="L299" i="5"/>
  <c r="L307" i="5"/>
  <c r="L315" i="5"/>
  <c r="L212" i="5"/>
  <c r="L220" i="5"/>
  <c r="L229" i="5"/>
  <c r="L237" i="5"/>
  <c r="L245" i="5"/>
  <c r="L253" i="5"/>
  <c r="L261" i="5"/>
  <c r="L269" i="5"/>
  <c r="L273" i="5"/>
  <c r="L289" i="5"/>
  <c r="H291" i="5"/>
  <c r="I293" i="5"/>
  <c r="L297" i="5"/>
  <c r="H299" i="5"/>
  <c r="I301" i="5"/>
  <c r="L305" i="5"/>
  <c r="H307" i="5"/>
  <c r="I309" i="5"/>
  <c r="L313" i="5"/>
  <c r="H315" i="5"/>
  <c r="K13" i="5"/>
  <c r="K12" i="5"/>
  <c r="O13" i="5"/>
  <c r="L16" i="5"/>
  <c r="H16" i="5"/>
  <c r="N16" i="5"/>
  <c r="I17" i="5"/>
  <c r="L20" i="5"/>
  <c r="H20" i="5"/>
  <c r="N20" i="5"/>
  <c r="I21" i="5"/>
  <c r="L24" i="5"/>
  <c r="H24" i="5"/>
  <c r="N24" i="5"/>
  <c r="I25" i="5"/>
  <c r="L28" i="5"/>
  <c r="H28" i="5"/>
  <c r="N28" i="5"/>
  <c r="I29" i="5"/>
  <c r="I36" i="5"/>
  <c r="L36" i="5"/>
  <c r="H36" i="5"/>
  <c r="N36" i="5"/>
  <c r="O36" i="5"/>
  <c r="N15" i="5"/>
  <c r="L15" i="5"/>
  <c r="H15" i="5"/>
  <c r="N19" i="5"/>
  <c r="L19" i="5"/>
  <c r="H19" i="5"/>
  <c r="N23" i="5"/>
  <c r="L23" i="5"/>
  <c r="H23" i="5"/>
  <c r="N27" i="5"/>
  <c r="L27" i="5"/>
  <c r="H27" i="5"/>
  <c r="I34" i="5"/>
  <c r="L34" i="5"/>
  <c r="H34" i="5"/>
  <c r="N34" i="5"/>
  <c r="O34" i="5"/>
  <c r="I12" i="5"/>
  <c r="H13" i="5"/>
  <c r="L13" i="5"/>
  <c r="I15" i="5"/>
  <c r="O15" i="5"/>
  <c r="L18" i="5"/>
  <c r="H18" i="5"/>
  <c r="N18" i="5"/>
  <c r="I19" i="5"/>
  <c r="O19" i="5"/>
  <c r="L22" i="5"/>
  <c r="H22" i="5"/>
  <c r="N22" i="5"/>
  <c r="I23" i="5"/>
  <c r="O23" i="5"/>
  <c r="L26" i="5"/>
  <c r="H26" i="5"/>
  <c r="N26" i="5"/>
  <c r="I27" i="5"/>
  <c r="O27" i="5"/>
  <c r="L30" i="5"/>
  <c r="H30" i="5"/>
  <c r="N30" i="5"/>
  <c r="I32" i="5"/>
  <c r="L32" i="5"/>
  <c r="H32" i="5"/>
  <c r="N32" i="5"/>
  <c r="O32" i="5"/>
  <c r="L12" i="5"/>
  <c r="H12" i="5"/>
  <c r="L14" i="5"/>
  <c r="H14" i="5"/>
  <c r="N14" i="5"/>
  <c r="O12" i="5"/>
  <c r="I13" i="5"/>
  <c r="I14" i="5"/>
  <c r="N17" i="5"/>
  <c r="L17" i="5"/>
  <c r="H17" i="5"/>
  <c r="I18" i="5"/>
  <c r="O18" i="5"/>
  <c r="N21" i="5"/>
  <c r="L21" i="5"/>
  <c r="H21" i="5"/>
  <c r="I22" i="5"/>
  <c r="O22" i="5"/>
  <c r="N25" i="5"/>
  <c r="L25" i="5"/>
  <c r="H25" i="5"/>
  <c r="I26" i="5"/>
  <c r="O26" i="5"/>
  <c r="N29" i="5"/>
  <c r="L29" i="5"/>
  <c r="H29" i="5"/>
  <c r="I30" i="5"/>
  <c r="O30" i="5"/>
  <c r="K34" i="5"/>
  <c r="I38" i="5"/>
  <c r="L38" i="5"/>
  <c r="H38" i="5"/>
  <c r="N38" i="5"/>
  <c r="O38" i="5"/>
  <c r="H31" i="5"/>
  <c r="L31" i="5"/>
  <c r="H33" i="5"/>
  <c r="L33" i="5"/>
  <c r="H35" i="5"/>
  <c r="L35" i="5"/>
  <c r="H37" i="5"/>
  <c r="L37" i="5"/>
  <c r="H39" i="5"/>
  <c r="L39" i="5"/>
  <c r="N40" i="5"/>
  <c r="H41" i="5"/>
  <c r="L41" i="5"/>
  <c r="N42" i="5"/>
  <c r="H43" i="5"/>
  <c r="L43" i="5"/>
  <c r="N44" i="5"/>
  <c r="H45" i="5"/>
  <c r="L45" i="5"/>
  <c r="N46" i="5"/>
  <c r="H47" i="5"/>
  <c r="L47" i="5"/>
  <c r="N48" i="5"/>
  <c r="H49" i="5"/>
  <c r="L49" i="5"/>
  <c r="N50" i="5"/>
  <c r="H51" i="5"/>
  <c r="L51" i="5"/>
  <c r="N52" i="5"/>
  <c r="H53" i="5"/>
  <c r="L53" i="5"/>
  <c r="N54" i="5"/>
  <c r="H55" i="5"/>
  <c r="L55" i="5"/>
  <c r="N56" i="5"/>
  <c r="H57" i="5"/>
  <c r="L57" i="5"/>
  <c r="N58" i="5"/>
  <c r="H59" i="5"/>
  <c r="L59" i="5"/>
  <c r="N60" i="5"/>
  <c r="H61" i="5"/>
  <c r="L61" i="5"/>
  <c r="N62" i="5"/>
  <c r="H63" i="5"/>
  <c r="L63" i="5"/>
  <c r="N64" i="5"/>
  <c r="H66" i="5"/>
  <c r="L68" i="5"/>
  <c r="H74" i="5"/>
  <c r="I76" i="5"/>
  <c r="L76" i="5"/>
  <c r="H76" i="5"/>
  <c r="N76" i="5"/>
  <c r="O78" i="5"/>
  <c r="I84" i="5"/>
  <c r="L84" i="5"/>
  <c r="H84" i="5"/>
  <c r="N84" i="5"/>
  <c r="K40" i="5"/>
  <c r="K42" i="5"/>
  <c r="O42" i="5"/>
  <c r="K44" i="5"/>
  <c r="O44" i="5"/>
  <c r="K46" i="5"/>
  <c r="K48" i="5"/>
  <c r="O48" i="5"/>
  <c r="K50" i="5"/>
  <c r="O50" i="5"/>
  <c r="K52" i="5"/>
  <c r="O52" i="5"/>
  <c r="K54" i="5"/>
  <c r="O54" i="5"/>
  <c r="K56" i="5"/>
  <c r="O56" i="5"/>
  <c r="K58" i="5"/>
  <c r="O58" i="5"/>
  <c r="K60" i="5"/>
  <c r="O60" i="5"/>
  <c r="K62" i="5"/>
  <c r="O62" i="5"/>
  <c r="K64" i="5"/>
  <c r="O64" i="5"/>
  <c r="N66" i="5"/>
  <c r="H68" i="5"/>
  <c r="L70" i="5"/>
  <c r="N74" i="5"/>
  <c r="O76" i="5"/>
  <c r="I82" i="5"/>
  <c r="L82" i="5"/>
  <c r="H82" i="5"/>
  <c r="N82" i="5"/>
  <c r="O84" i="5"/>
  <c r="O40" i="5"/>
  <c r="O46" i="5"/>
  <c r="N31" i="5"/>
  <c r="N33" i="5"/>
  <c r="N35" i="5"/>
  <c r="N37" i="5"/>
  <c r="N39" i="5"/>
  <c r="H40" i="5"/>
  <c r="L40" i="5"/>
  <c r="N41" i="5"/>
  <c r="H42" i="5"/>
  <c r="L42" i="5"/>
  <c r="N43" i="5"/>
  <c r="H44" i="5"/>
  <c r="L44" i="5"/>
  <c r="N45" i="5"/>
  <c r="H46" i="5"/>
  <c r="L46" i="5"/>
  <c r="N47" i="5"/>
  <c r="H48" i="5"/>
  <c r="L48" i="5"/>
  <c r="N49" i="5"/>
  <c r="H50" i="5"/>
  <c r="L50" i="5"/>
  <c r="N51" i="5"/>
  <c r="H52" i="5"/>
  <c r="L52" i="5"/>
  <c r="N53" i="5"/>
  <c r="H54" i="5"/>
  <c r="L54" i="5"/>
  <c r="N55" i="5"/>
  <c r="H56" i="5"/>
  <c r="L56" i="5"/>
  <c r="N57" i="5"/>
  <c r="H58" i="5"/>
  <c r="L58" i="5"/>
  <c r="N59" i="5"/>
  <c r="H60" i="5"/>
  <c r="L60" i="5"/>
  <c r="N61" i="5"/>
  <c r="H62" i="5"/>
  <c r="L62" i="5"/>
  <c r="N63" i="5"/>
  <c r="H64" i="5"/>
  <c r="L64" i="5"/>
  <c r="K66" i="5"/>
  <c r="O66" i="5"/>
  <c r="N68" i="5"/>
  <c r="H70" i="5"/>
  <c r="L72" i="5"/>
  <c r="K74" i="5"/>
  <c r="O74" i="5"/>
  <c r="K76" i="5"/>
  <c r="I80" i="5"/>
  <c r="L80" i="5"/>
  <c r="H80" i="5"/>
  <c r="N80" i="5"/>
  <c r="O82" i="5"/>
  <c r="K84" i="5"/>
  <c r="K31" i="5"/>
  <c r="K33" i="5"/>
  <c r="K35" i="5"/>
  <c r="K37" i="5"/>
  <c r="K39" i="5"/>
  <c r="K41" i="5"/>
  <c r="K43" i="5"/>
  <c r="K45" i="5"/>
  <c r="K47" i="5"/>
  <c r="K49" i="5"/>
  <c r="K51" i="5"/>
  <c r="K53" i="5"/>
  <c r="K55" i="5"/>
  <c r="K57" i="5"/>
  <c r="K59" i="5"/>
  <c r="K61" i="5"/>
  <c r="K63" i="5"/>
  <c r="O65" i="5"/>
  <c r="K65" i="5"/>
  <c r="L65" i="5"/>
  <c r="L66" i="5"/>
  <c r="L74" i="5"/>
  <c r="I78" i="5"/>
  <c r="L78" i="5"/>
  <c r="H78" i="5"/>
  <c r="N78" i="5"/>
  <c r="K86" i="5"/>
  <c r="O86" i="5"/>
  <c r="K88" i="5"/>
  <c r="O88" i="5"/>
  <c r="K90" i="5"/>
  <c r="O90" i="5"/>
  <c r="K92" i="5"/>
  <c r="O92" i="5"/>
  <c r="K94" i="5"/>
  <c r="O94" i="5"/>
  <c r="K96" i="5"/>
  <c r="O96" i="5"/>
  <c r="K98" i="5"/>
  <c r="O98" i="5"/>
  <c r="K100" i="5"/>
  <c r="O100" i="5"/>
  <c r="K102" i="5"/>
  <c r="O102" i="5"/>
  <c r="K104" i="5"/>
  <c r="O104" i="5"/>
  <c r="K106" i="5"/>
  <c r="O106" i="5"/>
  <c r="K108" i="5"/>
  <c r="O108" i="5"/>
  <c r="L113" i="5"/>
  <c r="H119" i="5"/>
  <c r="L121" i="5"/>
  <c r="H127" i="5"/>
  <c r="L129" i="5"/>
  <c r="H135" i="5"/>
  <c r="L137" i="5"/>
  <c r="H86" i="5"/>
  <c r="L86" i="5"/>
  <c r="H88" i="5"/>
  <c r="L88" i="5"/>
  <c r="H90" i="5"/>
  <c r="L90" i="5"/>
  <c r="H92" i="5"/>
  <c r="L92" i="5"/>
  <c r="H94" i="5"/>
  <c r="L94" i="5"/>
  <c r="H96" i="5"/>
  <c r="L96" i="5"/>
  <c r="H98" i="5"/>
  <c r="L98" i="5"/>
  <c r="H100" i="5"/>
  <c r="L100" i="5"/>
  <c r="H102" i="5"/>
  <c r="L102" i="5"/>
  <c r="H104" i="5"/>
  <c r="L104" i="5"/>
  <c r="H106" i="5"/>
  <c r="L106" i="5"/>
  <c r="H108" i="5"/>
  <c r="L108" i="5"/>
  <c r="N111" i="5"/>
  <c r="H113" i="5"/>
  <c r="L115" i="5"/>
  <c r="N119" i="5"/>
  <c r="H121" i="5"/>
  <c r="L123" i="5"/>
  <c r="K125" i="5"/>
  <c r="O125" i="5"/>
  <c r="N127" i="5"/>
  <c r="H129" i="5"/>
  <c r="L131" i="5"/>
  <c r="K133" i="5"/>
  <c r="O133" i="5"/>
  <c r="N135" i="5"/>
  <c r="H137" i="5"/>
  <c r="K67" i="5"/>
  <c r="K69" i="5"/>
  <c r="K71" i="5"/>
  <c r="K73" i="5"/>
  <c r="K75" i="5"/>
  <c r="K77" i="5"/>
  <c r="K79" i="5"/>
  <c r="K81" i="5"/>
  <c r="K83" i="5"/>
  <c r="K85" i="5"/>
  <c r="I86" i="5"/>
  <c r="K87" i="5"/>
  <c r="I88" i="5"/>
  <c r="K89" i="5"/>
  <c r="I90" i="5"/>
  <c r="K91" i="5"/>
  <c r="I92" i="5"/>
  <c r="K93" i="5"/>
  <c r="I94" i="5"/>
  <c r="K95" i="5"/>
  <c r="I96" i="5"/>
  <c r="K97" i="5"/>
  <c r="I98" i="5"/>
  <c r="K99" i="5"/>
  <c r="I100" i="5"/>
  <c r="K101" i="5"/>
  <c r="I102" i="5"/>
  <c r="K103" i="5"/>
  <c r="I104" i="5"/>
  <c r="K105" i="5"/>
  <c r="I106" i="5"/>
  <c r="K107" i="5"/>
  <c r="I108" i="5"/>
  <c r="L109" i="5"/>
  <c r="K111" i="5"/>
  <c r="O111" i="5"/>
  <c r="N113" i="5"/>
  <c r="H115" i="5"/>
  <c r="L117" i="5"/>
  <c r="K119" i="5"/>
  <c r="O119" i="5"/>
  <c r="N121" i="5"/>
  <c r="H123" i="5"/>
  <c r="L125" i="5"/>
  <c r="K127" i="5"/>
  <c r="O127" i="5"/>
  <c r="N129" i="5"/>
  <c r="H131" i="5"/>
  <c r="L133" i="5"/>
  <c r="K135" i="5"/>
  <c r="O135" i="5"/>
  <c r="N137" i="5"/>
  <c r="L111" i="5"/>
  <c r="K113" i="5"/>
  <c r="O113" i="5"/>
  <c r="L119" i="5"/>
  <c r="K121" i="5"/>
  <c r="O121" i="5"/>
  <c r="L127" i="5"/>
  <c r="K129" i="5"/>
  <c r="O129" i="5"/>
  <c r="L135" i="5"/>
  <c r="K137" i="5"/>
  <c r="O137" i="5"/>
  <c r="L226" i="5"/>
  <c r="L262" i="5"/>
  <c r="H262" i="5"/>
  <c r="K262" i="5"/>
  <c r="N262" i="5"/>
  <c r="I262" i="5"/>
  <c r="N271" i="5"/>
  <c r="O271" i="5"/>
  <c r="L271" i="5"/>
  <c r="H271" i="5"/>
  <c r="N290" i="5"/>
  <c r="I290" i="5"/>
  <c r="L290" i="5"/>
  <c r="H290" i="5"/>
  <c r="O290" i="5"/>
  <c r="N294" i="5"/>
  <c r="I294" i="5"/>
  <c r="L294" i="5"/>
  <c r="H294" i="5"/>
  <c r="O294" i="5"/>
  <c r="N298" i="5"/>
  <c r="I298" i="5"/>
  <c r="L298" i="5"/>
  <c r="H298" i="5"/>
  <c r="O298" i="5"/>
  <c r="N302" i="5"/>
  <c r="I302" i="5"/>
  <c r="L302" i="5"/>
  <c r="H302" i="5"/>
  <c r="O302" i="5"/>
  <c r="N306" i="5"/>
  <c r="I306" i="5"/>
  <c r="L306" i="5"/>
  <c r="H306" i="5"/>
  <c r="O306" i="5"/>
  <c r="N310" i="5"/>
  <c r="I310" i="5"/>
  <c r="L310" i="5"/>
  <c r="H310" i="5"/>
  <c r="O310" i="5"/>
  <c r="N314" i="5"/>
  <c r="I314" i="5"/>
  <c r="L314" i="5"/>
  <c r="H314" i="5"/>
  <c r="O314" i="5"/>
  <c r="K110" i="5"/>
  <c r="K112" i="5"/>
  <c r="K114" i="5"/>
  <c r="K116" i="5"/>
  <c r="K118" i="5"/>
  <c r="K120" i="5"/>
  <c r="K122" i="5"/>
  <c r="K124" i="5"/>
  <c r="K126" i="5"/>
  <c r="K128" i="5"/>
  <c r="K130" i="5"/>
  <c r="K132" i="5"/>
  <c r="K134" i="5"/>
  <c r="K136" i="5"/>
  <c r="K138" i="5"/>
  <c r="I139" i="5"/>
  <c r="K140" i="5"/>
  <c r="I141" i="5"/>
  <c r="K142" i="5"/>
  <c r="I143" i="5"/>
  <c r="K144" i="5"/>
  <c r="I145" i="5"/>
  <c r="K146" i="5"/>
  <c r="I147" i="5"/>
  <c r="K148" i="5"/>
  <c r="I149" i="5"/>
  <c r="K150" i="5"/>
  <c r="I151" i="5"/>
  <c r="K152" i="5"/>
  <c r="I153" i="5"/>
  <c r="K154" i="5"/>
  <c r="I155" i="5"/>
  <c r="K156" i="5"/>
  <c r="I157" i="5"/>
  <c r="K158" i="5"/>
  <c r="I159" i="5"/>
  <c r="K160" i="5"/>
  <c r="I167" i="5"/>
  <c r="K168" i="5"/>
  <c r="I169" i="5"/>
  <c r="K170" i="5"/>
  <c r="I171" i="5"/>
  <c r="K172" i="5"/>
  <c r="I173" i="5"/>
  <c r="K174" i="5"/>
  <c r="I175" i="5"/>
  <c r="K176" i="5"/>
  <c r="I177" i="5"/>
  <c r="K178" i="5"/>
  <c r="I179" i="5"/>
  <c r="K180" i="5"/>
  <c r="I181" i="5"/>
  <c r="K182" i="5"/>
  <c r="I183" i="5"/>
  <c r="K184" i="5"/>
  <c r="I185" i="5"/>
  <c r="K186" i="5"/>
  <c r="I187" i="5"/>
  <c r="K188" i="5"/>
  <c r="I189" i="5"/>
  <c r="K190" i="5"/>
  <c r="I191" i="5"/>
  <c r="K192" i="5"/>
  <c r="I193" i="5"/>
  <c r="K194" i="5"/>
  <c r="I195" i="5"/>
  <c r="K196" i="5"/>
  <c r="I197" i="5"/>
  <c r="K198" i="5"/>
  <c r="I199" i="5"/>
  <c r="K200" i="5"/>
  <c r="I201" i="5"/>
  <c r="K202" i="5"/>
  <c r="I203" i="5"/>
  <c r="K204" i="5"/>
  <c r="I205" i="5"/>
  <c r="K206" i="5"/>
  <c r="I207" i="5"/>
  <c r="K208" i="5"/>
  <c r="I209" i="5"/>
  <c r="K210" i="5"/>
  <c r="I211" i="5"/>
  <c r="K212" i="5"/>
  <c r="I213" i="5"/>
  <c r="K214" i="5"/>
  <c r="I215" i="5"/>
  <c r="K216" i="5"/>
  <c r="I217" i="5"/>
  <c r="K218" i="5"/>
  <c r="I219" i="5"/>
  <c r="K220" i="5"/>
  <c r="I221" i="5"/>
  <c r="K222" i="5"/>
  <c r="I223" i="5"/>
  <c r="K224" i="5"/>
  <c r="I225" i="5"/>
  <c r="H226" i="5"/>
  <c r="N263" i="5"/>
  <c r="O263" i="5"/>
  <c r="L263" i="5"/>
  <c r="H263" i="5"/>
  <c r="L266" i="5"/>
  <c r="H266" i="5"/>
  <c r="N266" i="5"/>
  <c r="I266" i="5"/>
  <c r="K266" i="5"/>
  <c r="I271" i="5"/>
  <c r="L274" i="5"/>
  <c r="H274" i="5"/>
  <c r="N274" i="5"/>
  <c r="I274" i="5"/>
  <c r="K274" i="5"/>
  <c r="N226" i="5"/>
  <c r="N267" i="5"/>
  <c r="L267" i="5"/>
  <c r="H267" i="5"/>
  <c r="O267" i="5"/>
  <c r="K290" i="5"/>
  <c r="K294" i="5"/>
  <c r="K298" i="5"/>
  <c r="K302" i="5"/>
  <c r="K306" i="5"/>
  <c r="K310" i="5"/>
  <c r="K314" i="5"/>
  <c r="K139" i="5"/>
  <c r="K141" i="5"/>
  <c r="K143" i="5"/>
  <c r="K145" i="5"/>
  <c r="K147" i="5"/>
  <c r="K149" i="5"/>
  <c r="K151" i="5"/>
  <c r="K153" i="5"/>
  <c r="K155" i="5"/>
  <c r="K157" i="5"/>
  <c r="K159" i="5"/>
  <c r="K167" i="5"/>
  <c r="K169" i="5"/>
  <c r="K171" i="5"/>
  <c r="K173" i="5"/>
  <c r="K175" i="5"/>
  <c r="K177" i="5"/>
  <c r="K179" i="5"/>
  <c r="K181" i="5"/>
  <c r="K183" i="5"/>
  <c r="K185" i="5"/>
  <c r="K187" i="5"/>
  <c r="K189" i="5"/>
  <c r="K191" i="5"/>
  <c r="K193" i="5"/>
  <c r="K195" i="5"/>
  <c r="K197" i="5"/>
  <c r="K199" i="5"/>
  <c r="K201" i="5"/>
  <c r="K203" i="5"/>
  <c r="K205" i="5"/>
  <c r="K207" i="5"/>
  <c r="K209" i="5"/>
  <c r="K211" i="5"/>
  <c r="K213" i="5"/>
  <c r="K215" i="5"/>
  <c r="K217" i="5"/>
  <c r="K219" i="5"/>
  <c r="K221" i="5"/>
  <c r="K223" i="5"/>
  <c r="K225" i="5"/>
  <c r="K226" i="5"/>
  <c r="O226" i="5"/>
  <c r="O262" i="5"/>
  <c r="I267" i="5"/>
  <c r="L270" i="5"/>
  <c r="H270" i="5"/>
  <c r="K270" i="5"/>
  <c r="N270" i="5"/>
  <c r="I270" i="5"/>
  <c r="K271" i="5"/>
  <c r="K228" i="5"/>
  <c r="O228" i="5"/>
  <c r="K230" i="5"/>
  <c r="O230" i="5"/>
  <c r="K232" i="5"/>
  <c r="O232" i="5"/>
  <c r="K234" i="5"/>
  <c r="O234" i="5"/>
  <c r="K236" i="5"/>
  <c r="O236" i="5"/>
  <c r="K238" i="5"/>
  <c r="O238" i="5"/>
  <c r="K240" i="5"/>
  <c r="O240" i="5"/>
  <c r="K242" i="5"/>
  <c r="O242" i="5"/>
  <c r="K244" i="5"/>
  <c r="O244" i="5"/>
  <c r="K246" i="5"/>
  <c r="O246" i="5"/>
  <c r="K248" i="5"/>
  <c r="O248" i="5"/>
  <c r="K250" i="5"/>
  <c r="O250" i="5"/>
  <c r="K252" i="5"/>
  <c r="O252" i="5"/>
  <c r="K254" i="5"/>
  <c r="O254" i="5"/>
  <c r="K256" i="5"/>
  <c r="O256" i="5"/>
  <c r="K258" i="5"/>
  <c r="O258" i="5"/>
  <c r="K260" i="5"/>
  <c r="O260" i="5"/>
  <c r="L264" i="5"/>
  <c r="H264" i="5"/>
  <c r="K265" i="5"/>
  <c r="L272" i="5"/>
  <c r="H272" i="5"/>
  <c r="K273" i="5"/>
  <c r="I276" i="5"/>
  <c r="L276" i="5"/>
  <c r="H276" i="5"/>
  <c r="N276" i="5"/>
  <c r="I280" i="5"/>
  <c r="L280" i="5"/>
  <c r="H280" i="5"/>
  <c r="N280" i="5"/>
  <c r="I284" i="5"/>
  <c r="L284" i="5"/>
  <c r="H284" i="5"/>
  <c r="N284" i="5"/>
  <c r="N288" i="5"/>
  <c r="I288" i="5"/>
  <c r="L288" i="5"/>
  <c r="H288" i="5"/>
  <c r="O288" i="5"/>
  <c r="N296" i="5"/>
  <c r="I296" i="5"/>
  <c r="L296" i="5"/>
  <c r="H296" i="5"/>
  <c r="O296" i="5"/>
  <c r="N304" i="5"/>
  <c r="I304" i="5"/>
  <c r="L304" i="5"/>
  <c r="H304" i="5"/>
  <c r="O304" i="5"/>
  <c r="N312" i="5"/>
  <c r="I312" i="5"/>
  <c r="L312" i="5"/>
  <c r="H312" i="5"/>
  <c r="O312" i="5"/>
  <c r="K227" i="5"/>
  <c r="K229" i="5"/>
  <c r="K231" i="5"/>
  <c r="K233" i="5"/>
  <c r="K235" i="5"/>
  <c r="K237" i="5"/>
  <c r="K239" i="5"/>
  <c r="K241" i="5"/>
  <c r="K243" i="5"/>
  <c r="K245" i="5"/>
  <c r="K247" i="5"/>
  <c r="K249" i="5"/>
  <c r="K251" i="5"/>
  <c r="K253" i="5"/>
  <c r="K255" i="5"/>
  <c r="K257" i="5"/>
  <c r="K259" i="5"/>
  <c r="K261" i="5"/>
  <c r="O264" i="5"/>
  <c r="I265" i="5"/>
  <c r="L268" i="5"/>
  <c r="H268" i="5"/>
  <c r="K269" i="5"/>
  <c r="O272" i="5"/>
  <c r="K276" i="5"/>
  <c r="I278" i="5"/>
  <c r="L278" i="5"/>
  <c r="H278" i="5"/>
  <c r="N278" i="5"/>
  <c r="K280" i="5"/>
  <c r="I282" i="5"/>
  <c r="L282" i="5"/>
  <c r="H282" i="5"/>
  <c r="N282" i="5"/>
  <c r="K284" i="5"/>
  <c r="I286" i="5"/>
  <c r="L286" i="5"/>
  <c r="H286" i="5"/>
  <c r="N286" i="5"/>
  <c r="K288" i="5"/>
  <c r="N292" i="5"/>
  <c r="I292" i="5"/>
  <c r="L292" i="5"/>
  <c r="H292" i="5"/>
  <c r="O292" i="5"/>
  <c r="K296" i="5"/>
  <c r="N300" i="5"/>
  <c r="I300" i="5"/>
  <c r="L300" i="5"/>
  <c r="H300" i="5"/>
  <c r="O300" i="5"/>
  <c r="K304" i="5"/>
  <c r="N308" i="5"/>
  <c r="I308" i="5"/>
  <c r="L308" i="5"/>
  <c r="H308" i="5"/>
  <c r="O308" i="5"/>
  <c r="K312" i="5"/>
  <c r="N316" i="5"/>
  <c r="I316" i="5"/>
  <c r="L316" i="5"/>
  <c r="H316" i="5"/>
  <c r="O316" i="5"/>
  <c r="N275" i="5"/>
  <c r="N277" i="5"/>
  <c r="N279" i="5"/>
  <c r="N281" i="5"/>
  <c r="N283" i="5"/>
  <c r="N285" i="5"/>
  <c r="N287" i="5"/>
  <c r="N289" i="5"/>
  <c r="N291" i="5"/>
  <c r="N293" i="5"/>
  <c r="N295" i="5"/>
  <c r="N297" i="5"/>
  <c r="N299" i="5"/>
  <c r="N301" i="5"/>
  <c r="N303" i="5"/>
  <c r="N305" i="5"/>
  <c r="N307" i="5"/>
  <c r="N309" i="5"/>
  <c r="N311" i="5"/>
  <c r="N313" i="5"/>
  <c r="N315" i="5"/>
  <c r="K275" i="5"/>
  <c r="K277" i="5"/>
  <c r="K279" i="5"/>
  <c r="K281" i="5"/>
  <c r="K283" i="5"/>
  <c r="K285" i="5"/>
  <c r="K287" i="5"/>
  <c r="K289" i="5"/>
  <c r="K291" i="5"/>
  <c r="K293" i="5"/>
  <c r="K295" i="5"/>
  <c r="K297" i="5"/>
  <c r="K299" i="5"/>
  <c r="K301" i="5"/>
  <c r="K303" i="5"/>
  <c r="K305" i="5"/>
  <c r="K307" i="5"/>
  <c r="K309" i="5"/>
  <c r="K311" i="5"/>
  <c r="K313" i="5"/>
  <c r="K315" i="5"/>
  <c r="G171" i="6" l="1"/>
  <c r="G175" i="6"/>
  <c r="G179" i="6"/>
  <c r="G183" i="6"/>
  <c r="G187" i="6"/>
  <c r="G191" i="6"/>
  <c r="G195" i="6"/>
  <c r="G199" i="6"/>
  <c r="G203" i="6"/>
  <c r="G207" i="6"/>
  <c r="G211" i="6"/>
  <c r="G215" i="6"/>
  <c r="G219" i="6"/>
  <c r="G223" i="6"/>
  <c r="G227" i="6"/>
  <c r="G231" i="6"/>
  <c r="G235" i="6"/>
  <c r="G239" i="6"/>
  <c r="G243" i="6"/>
  <c r="G247" i="6"/>
  <c r="G251" i="6"/>
  <c r="G255" i="6"/>
  <c r="G259" i="6"/>
  <c r="G263" i="6"/>
  <c r="G267" i="6"/>
  <c r="G271" i="6"/>
  <c r="G275" i="6"/>
  <c r="G279" i="6"/>
  <c r="G283" i="6"/>
  <c r="G287" i="6"/>
  <c r="G291" i="6"/>
  <c r="G295" i="6"/>
  <c r="G299" i="6"/>
  <c r="G303" i="6"/>
  <c r="G307" i="6"/>
  <c r="G311" i="6"/>
  <c r="G315" i="6"/>
  <c r="G173" i="6"/>
  <c r="G181" i="6"/>
  <c r="G185" i="6"/>
  <c r="G193" i="6"/>
  <c r="G197" i="6"/>
  <c r="G205" i="6"/>
  <c r="G213" i="6"/>
  <c r="G221" i="6"/>
  <c r="G229" i="6"/>
  <c r="G237" i="6"/>
  <c r="G245" i="6"/>
  <c r="G253" i="6"/>
  <c r="G261" i="6"/>
  <c r="G269" i="6"/>
  <c r="G277" i="6"/>
  <c r="G285" i="6"/>
  <c r="G293" i="6"/>
  <c r="G301" i="6"/>
  <c r="G309" i="6"/>
  <c r="G317" i="6"/>
  <c r="G174" i="6"/>
  <c r="G182" i="6"/>
  <c r="G190" i="6"/>
  <c r="G198" i="6"/>
  <c r="G206" i="6"/>
  <c r="G214" i="6"/>
  <c r="G222" i="6"/>
  <c r="G230" i="6"/>
  <c r="G238" i="6"/>
  <c r="G246" i="6"/>
  <c r="G254" i="6"/>
  <c r="G266" i="6"/>
  <c r="G274" i="6"/>
  <c r="G172" i="6"/>
  <c r="G176" i="6"/>
  <c r="G180" i="6"/>
  <c r="G184" i="6"/>
  <c r="G188" i="6"/>
  <c r="G192" i="6"/>
  <c r="G196" i="6"/>
  <c r="G200" i="6"/>
  <c r="G204" i="6"/>
  <c r="G208" i="6"/>
  <c r="G212" i="6"/>
  <c r="G216" i="6"/>
  <c r="G220" i="6"/>
  <c r="G224" i="6"/>
  <c r="G228" i="6"/>
  <c r="G232" i="6"/>
  <c r="G236" i="6"/>
  <c r="G240" i="6"/>
  <c r="G244" i="6"/>
  <c r="G248" i="6"/>
  <c r="G252" i="6"/>
  <c r="G256" i="6"/>
  <c r="G260" i="6"/>
  <c r="G264" i="6"/>
  <c r="G268" i="6"/>
  <c r="G272" i="6"/>
  <c r="G276" i="6"/>
  <c r="G280" i="6"/>
  <c r="G284" i="6"/>
  <c r="G288" i="6"/>
  <c r="G292" i="6"/>
  <c r="G296" i="6"/>
  <c r="G300" i="6"/>
  <c r="G304" i="6"/>
  <c r="G308" i="6"/>
  <c r="G312" i="6"/>
  <c r="G316" i="6"/>
  <c r="G177" i="6"/>
  <c r="G189" i="6"/>
  <c r="G201" i="6"/>
  <c r="G209" i="6"/>
  <c r="G217" i="6"/>
  <c r="G225" i="6"/>
  <c r="G233" i="6"/>
  <c r="G241" i="6"/>
  <c r="G249" i="6"/>
  <c r="G257" i="6"/>
  <c r="G265" i="6"/>
  <c r="G273" i="6"/>
  <c r="G281" i="6"/>
  <c r="G289" i="6"/>
  <c r="G297" i="6"/>
  <c r="G305" i="6"/>
  <c r="G313" i="6"/>
  <c r="G170" i="6"/>
  <c r="G178" i="6"/>
  <c r="G186" i="6"/>
  <c r="G194" i="6"/>
  <c r="G202" i="6"/>
  <c r="G210" i="6"/>
  <c r="G218" i="6"/>
  <c r="G226" i="6"/>
  <c r="G234" i="6"/>
  <c r="G242" i="6"/>
  <c r="G250" i="6"/>
  <c r="G258" i="6"/>
  <c r="G262" i="6"/>
  <c r="G270" i="6"/>
  <c r="G290" i="6"/>
  <c r="G306" i="6"/>
  <c r="G282" i="6"/>
  <c r="G314" i="6"/>
  <c r="G286" i="6"/>
  <c r="G318" i="6"/>
  <c r="G278" i="6"/>
  <c r="G294" i="6"/>
  <c r="G310" i="6"/>
  <c r="G298" i="6"/>
  <c r="G302" i="6"/>
  <c r="K169" i="6"/>
  <c r="L169" i="6" s="1"/>
  <c r="H169" i="6"/>
  <c r="I169" i="6" s="1"/>
  <c r="N169" i="6"/>
  <c r="O169" i="6" s="1"/>
  <c r="O317" i="5"/>
  <c r="N5" i="5" s="1"/>
  <c r="L317" i="5"/>
  <c r="N4" i="5" s="1"/>
  <c r="I317" i="5"/>
  <c r="N3" i="5" s="1"/>
  <c r="H298" i="6" l="1"/>
  <c r="I298" i="6" s="1"/>
  <c r="K298" i="6"/>
  <c r="L298" i="6" s="1"/>
  <c r="N298" i="6"/>
  <c r="O298" i="6" s="1"/>
  <c r="N306" i="6"/>
  <c r="O306" i="6" s="1"/>
  <c r="H306" i="6"/>
  <c r="I306" i="6" s="1"/>
  <c r="K306" i="6"/>
  <c r="L306" i="6" s="1"/>
  <c r="N226" i="6"/>
  <c r="O226" i="6"/>
  <c r="H226" i="6"/>
  <c r="I226" i="6" s="1"/>
  <c r="K226" i="6"/>
  <c r="L226" i="6" s="1"/>
  <c r="K313" i="6"/>
  <c r="L313" i="6" s="1"/>
  <c r="N313" i="6"/>
  <c r="O313" i="6" s="1"/>
  <c r="H313" i="6"/>
  <c r="I313" i="6" s="1"/>
  <c r="N249" i="6"/>
  <c r="O249" i="6" s="1"/>
  <c r="K249" i="6"/>
  <c r="L249" i="6" s="1"/>
  <c r="I249" i="6"/>
  <c r="H249" i="6"/>
  <c r="K304" i="6"/>
  <c r="L304" i="6"/>
  <c r="H304" i="6"/>
  <c r="I304" i="6" s="1"/>
  <c r="N304" i="6"/>
  <c r="O304" i="6" s="1"/>
  <c r="K272" i="6"/>
  <c r="H272" i="6"/>
  <c r="I272" i="6" s="1"/>
  <c r="L272" i="6"/>
  <c r="N272" i="6"/>
  <c r="O272" i="6" s="1"/>
  <c r="K240" i="6"/>
  <c r="O240" i="6"/>
  <c r="L240" i="6"/>
  <c r="N240" i="6"/>
  <c r="H240" i="6"/>
  <c r="I240" i="6" s="1"/>
  <c r="N208" i="6"/>
  <c r="O208" i="6"/>
  <c r="K208" i="6"/>
  <c r="L208" i="6" s="1"/>
  <c r="H208" i="6"/>
  <c r="I208" i="6" s="1"/>
  <c r="H176" i="6"/>
  <c r="I176" i="6" s="1"/>
  <c r="K176" i="6"/>
  <c r="L176" i="6" s="1"/>
  <c r="N176" i="6"/>
  <c r="O176" i="6" s="1"/>
  <c r="N222" i="6"/>
  <c r="O222" i="6" s="1"/>
  <c r="K222" i="6"/>
  <c r="L222" i="6" s="1"/>
  <c r="H222" i="6"/>
  <c r="I222" i="6" s="1"/>
  <c r="H309" i="6"/>
  <c r="I309" i="6" s="1"/>
  <c r="K309" i="6"/>
  <c r="L309" i="6" s="1"/>
  <c r="N309" i="6"/>
  <c r="O309" i="6" s="1"/>
  <c r="K277" i="6"/>
  <c r="L277" i="6"/>
  <c r="I277" i="6"/>
  <c r="N277" i="6"/>
  <c r="H277" i="6"/>
  <c r="O277" i="6"/>
  <c r="H213" i="6"/>
  <c r="I213" i="6" s="1"/>
  <c r="N213" i="6"/>
  <c r="O213" i="6" s="1"/>
  <c r="K213" i="6"/>
  <c r="L213" i="6" s="1"/>
  <c r="N185" i="6"/>
  <c r="O185" i="6" s="1"/>
  <c r="K185" i="6"/>
  <c r="L185" i="6" s="1"/>
  <c r="H185" i="6"/>
  <c r="I185" i="6" s="1"/>
  <c r="N311" i="6"/>
  <c r="H311" i="6"/>
  <c r="I311" i="6" s="1"/>
  <c r="O311" i="6"/>
  <c r="K311" i="6"/>
  <c r="L311" i="6" s="1"/>
  <c r="N295" i="6"/>
  <c r="O295" i="6" s="1"/>
  <c r="K295" i="6"/>
  <c r="L295" i="6" s="1"/>
  <c r="H295" i="6"/>
  <c r="I295" i="6" s="1"/>
  <c r="H279" i="6"/>
  <c r="I279" i="6"/>
  <c r="K279" i="6"/>
  <c r="L279" i="6" s="1"/>
  <c r="N279" i="6"/>
  <c r="O279" i="6"/>
  <c r="K263" i="6"/>
  <c r="H263" i="6"/>
  <c r="I263" i="6" s="1"/>
  <c r="N263" i="6"/>
  <c r="O263" i="6" s="1"/>
  <c r="L263" i="6"/>
  <c r="N247" i="6"/>
  <c r="O247" i="6" s="1"/>
  <c r="H247" i="6"/>
  <c r="I247" i="6" s="1"/>
  <c r="K247" i="6"/>
  <c r="L247" i="6" s="1"/>
  <c r="K231" i="6"/>
  <c r="N231" i="6"/>
  <c r="O231" i="6"/>
  <c r="L231" i="6"/>
  <c r="I231" i="6"/>
  <c r="H231" i="6"/>
  <c r="I215" i="6"/>
  <c r="H215" i="6"/>
  <c r="K215" i="6"/>
  <c r="L215" i="6" s="1"/>
  <c r="N215" i="6"/>
  <c r="O215" i="6" s="1"/>
  <c r="I199" i="6"/>
  <c r="K199" i="6"/>
  <c r="L199" i="6" s="1"/>
  <c r="H199" i="6"/>
  <c r="N199" i="6"/>
  <c r="O199" i="6" s="1"/>
  <c r="K183" i="6"/>
  <c r="H183" i="6"/>
  <c r="I183" i="6" s="1"/>
  <c r="N183" i="6"/>
  <c r="O183" i="6" s="1"/>
  <c r="L183" i="6"/>
  <c r="K310" i="6"/>
  <c r="I310" i="6"/>
  <c r="L310" i="6"/>
  <c r="N310" i="6"/>
  <c r="O310" i="6" s="1"/>
  <c r="H310" i="6"/>
  <c r="N290" i="6"/>
  <c r="H290" i="6"/>
  <c r="I290" i="6" s="1"/>
  <c r="K290" i="6"/>
  <c r="L290" i="6" s="1"/>
  <c r="O290" i="6"/>
  <c r="N218" i="6"/>
  <c r="O218" i="6"/>
  <c r="I218" i="6"/>
  <c r="K218" i="6"/>
  <c r="L218" i="6" s="1"/>
  <c r="H218" i="6"/>
  <c r="N305" i="6"/>
  <c r="O305" i="6" s="1"/>
  <c r="K305" i="6"/>
  <c r="L305" i="6" s="1"/>
  <c r="H305" i="6"/>
  <c r="I305" i="6" s="1"/>
  <c r="N241" i="6"/>
  <c r="O241" i="6" s="1"/>
  <c r="K241" i="6"/>
  <c r="L241" i="6" s="1"/>
  <c r="H241" i="6"/>
  <c r="I241" i="6" s="1"/>
  <c r="H316" i="6"/>
  <c r="N316" i="6"/>
  <c r="O316" i="6" s="1"/>
  <c r="K316" i="6"/>
  <c r="L316" i="6" s="1"/>
  <c r="I316" i="6"/>
  <c r="N284" i="6"/>
  <c r="O284" i="6" s="1"/>
  <c r="K284" i="6"/>
  <c r="L284" i="6" s="1"/>
  <c r="H284" i="6"/>
  <c r="I284" i="6" s="1"/>
  <c r="N252" i="6"/>
  <c r="O252" i="6" s="1"/>
  <c r="K252" i="6"/>
  <c r="L252" i="6" s="1"/>
  <c r="I252" i="6"/>
  <c r="H252" i="6"/>
  <c r="N220" i="6"/>
  <c r="O220" i="6" s="1"/>
  <c r="H220" i="6"/>
  <c r="I220" i="6" s="1"/>
  <c r="K220" i="6"/>
  <c r="L220" i="6" s="1"/>
  <c r="N188" i="6"/>
  <c r="O188" i="6" s="1"/>
  <c r="L188" i="6"/>
  <c r="H188" i="6"/>
  <c r="I188" i="6" s="1"/>
  <c r="K188" i="6"/>
  <c r="H246" i="6"/>
  <c r="K246" i="6"/>
  <c r="L246" i="6" s="1"/>
  <c r="N246" i="6"/>
  <c r="O246" i="6" s="1"/>
  <c r="I246" i="6"/>
  <c r="K182" i="6"/>
  <c r="N182" i="6"/>
  <c r="O182" i="6" s="1"/>
  <c r="L182" i="6"/>
  <c r="H182" i="6"/>
  <c r="I182" i="6" s="1"/>
  <c r="K237" i="6"/>
  <c r="L237" i="6"/>
  <c r="H237" i="6"/>
  <c r="I237" i="6" s="1"/>
  <c r="N237" i="6"/>
  <c r="O237" i="6" s="1"/>
  <c r="K294" i="6"/>
  <c r="H294" i="6"/>
  <c r="I294" i="6" s="1"/>
  <c r="O294" i="6"/>
  <c r="L294" i="6"/>
  <c r="N294" i="6"/>
  <c r="I314" i="6"/>
  <c r="H314" i="6"/>
  <c r="N314" i="6"/>
  <c r="O314" i="6" s="1"/>
  <c r="K314" i="6"/>
  <c r="L314" i="6" s="1"/>
  <c r="K270" i="6"/>
  <c r="N270" i="6"/>
  <c r="L270" i="6"/>
  <c r="O270" i="6"/>
  <c r="H270" i="6"/>
  <c r="I270" i="6" s="1"/>
  <c r="K242" i="6"/>
  <c r="N242" i="6"/>
  <c r="O242" i="6" s="1"/>
  <c r="L242" i="6"/>
  <c r="I242" i="6"/>
  <c r="H242" i="6"/>
  <c r="N210" i="6"/>
  <c r="L210" i="6"/>
  <c r="K210" i="6"/>
  <c r="O210" i="6"/>
  <c r="H210" i="6"/>
  <c r="I210" i="6" s="1"/>
  <c r="H178" i="6"/>
  <c r="N178" i="6"/>
  <c r="O178" i="6" s="1"/>
  <c r="I178" i="6"/>
  <c r="K178" i="6"/>
  <c r="L178" i="6" s="1"/>
  <c r="N297" i="6"/>
  <c r="O297" i="6" s="1"/>
  <c r="K297" i="6"/>
  <c r="L297" i="6" s="1"/>
  <c r="H297" i="6"/>
  <c r="I297" i="6" s="1"/>
  <c r="K265" i="6"/>
  <c r="N265" i="6"/>
  <c r="O265" i="6" s="1"/>
  <c r="H265" i="6"/>
  <c r="L265" i="6"/>
  <c r="I265" i="6"/>
  <c r="K233" i="6"/>
  <c r="H233" i="6"/>
  <c r="I233" i="6" s="1"/>
  <c r="L233" i="6"/>
  <c r="N233" i="6"/>
  <c r="O233" i="6" s="1"/>
  <c r="H201" i="6"/>
  <c r="I201" i="6" s="1"/>
  <c r="N201" i="6"/>
  <c r="O201" i="6" s="1"/>
  <c r="K201" i="6"/>
  <c r="L201" i="6" s="1"/>
  <c r="K312" i="6"/>
  <c r="L312" i="6"/>
  <c r="H312" i="6"/>
  <c r="I312" i="6"/>
  <c r="N312" i="6"/>
  <c r="O312" i="6" s="1"/>
  <c r="K296" i="6"/>
  <c r="N296" i="6"/>
  <c r="O296" i="6" s="1"/>
  <c r="L296" i="6"/>
  <c r="H296" i="6"/>
  <c r="I296" i="6" s="1"/>
  <c r="L280" i="6"/>
  <c r="K280" i="6"/>
  <c r="H280" i="6"/>
  <c r="I280" i="6" s="1"/>
  <c r="N280" i="6"/>
  <c r="O280" i="6" s="1"/>
  <c r="K264" i="6"/>
  <c r="L264" i="6"/>
  <c r="H264" i="6"/>
  <c r="I264" i="6" s="1"/>
  <c r="N264" i="6"/>
  <c r="O264" i="6" s="1"/>
  <c r="K248" i="6"/>
  <c r="H248" i="6"/>
  <c r="I248" i="6" s="1"/>
  <c r="N248" i="6"/>
  <c r="O248" i="6" s="1"/>
  <c r="L248" i="6"/>
  <c r="K232" i="6"/>
  <c r="N232" i="6"/>
  <c r="O232" i="6" s="1"/>
  <c r="L232" i="6"/>
  <c r="H232" i="6"/>
  <c r="I232" i="6" s="1"/>
  <c r="N216" i="6"/>
  <c r="O216" i="6" s="1"/>
  <c r="H216" i="6"/>
  <c r="I216" i="6" s="1"/>
  <c r="K216" i="6"/>
  <c r="L216" i="6" s="1"/>
  <c r="N200" i="6"/>
  <c r="O200" i="6" s="1"/>
  <c r="H200" i="6"/>
  <c r="I200" i="6" s="1"/>
  <c r="K200" i="6"/>
  <c r="L200" i="6" s="1"/>
  <c r="H184" i="6"/>
  <c r="I184" i="6" s="1"/>
  <c r="K184" i="6"/>
  <c r="L184" i="6" s="1"/>
  <c r="N184" i="6"/>
  <c r="O184" i="6" s="1"/>
  <c r="K274" i="6"/>
  <c r="L274" i="6"/>
  <c r="H274" i="6"/>
  <c r="I274" i="6" s="1"/>
  <c r="N274" i="6"/>
  <c r="O274" i="6" s="1"/>
  <c r="K238" i="6"/>
  <c r="N238" i="6"/>
  <c r="O238" i="6" s="1"/>
  <c r="I238" i="6"/>
  <c r="L238" i="6"/>
  <c r="H238" i="6"/>
  <c r="H206" i="6"/>
  <c r="I206" i="6" s="1"/>
  <c r="N206" i="6"/>
  <c r="O206" i="6" s="1"/>
  <c r="K206" i="6"/>
  <c r="L206" i="6"/>
  <c r="H174" i="6"/>
  <c r="N174" i="6"/>
  <c r="I174" i="6"/>
  <c r="O174" i="6"/>
  <c r="K174" i="6"/>
  <c r="L174" i="6" s="1"/>
  <c r="H293" i="6"/>
  <c r="I293" i="6" s="1"/>
  <c r="N293" i="6"/>
  <c r="K293" i="6"/>
  <c r="L293" i="6" s="1"/>
  <c r="O293" i="6"/>
  <c r="N261" i="6"/>
  <c r="O261" i="6"/>
  <c r="H261" i="6"/>
  <c r="I261" i="6" s="1"/>
  <c r="K261" i="6"/>
  <c r="L261" i="6" s="1"/>
  <c r="L229" i="6"/>
  <c r="K229" i="6"/>
  <c r="H229" i="6"/>
  <c r="I229" i="6" s="1"/>
  <c r="N229" i="6"/>
  <c r="O229" i="6" s="1"/>
  <c r="H197" i="6"/>
  <c r="I197" i="6" s="1"/>
  <c r="N197" i="6"/>
  <c r="O197" i="6" s="1"/>
  <c r="K197" i="6"/>
  <c r="L197" i="6" s="1"/>
  <c r="H173" i="6"/>
  <c r="I173" i="6"/>
  <c r="N173" i="6"/>
  <c r="O173" i="6" s="1"/>
  <c r="K173" i="6"/>
  <c r="L173" i="6" s="1"/>
  <c r="N303" i="6"/>
  <c r="K303" i="6"/>
  <c r="L303" i="6" s="1"/>
  <c r="H303" i="6"/>
  <c r="I303" i="6" s="1"/>
  <c r="O303" i="6"/>
  <c r="N287" i="6"/>
  <c r="O287" i="6" s="1"/>
  <c r="H287" i="6"/>
  <c r="I287" i="6" s="1"/>
  <c r="K287" i="6"/>
  <c r="L287" i="6" s="1"/>
  <c r="H271" i="6"/>
  <c r="I271" i="6"/>
  <c r="N271" i="6"/>
  <c r="K271" i="6"/>
  <c r="O271" i="6"/>
  <c r="L271" i="6"/>
  <c r="K255" i="6"/>
  <c r="L255" i="6" s="1"/>
  <c r="N255" i="6"/>
  <c r="O255" i="6" s="1"/>
  <c r="H255" i="6"/>
  <c r="I255" i="6" s="1"/>
  <c r="K239" i="6"/>
  <c r="L239" i="6"/>
  <c r="N239" i="6"/>
  <c r="O239" i="6" s="1"/>
  <c r="H239" i="6"/>
  <c r="I239" i="6"/>
  <c r="K223" i="6"/>
  <c r="L223" i="6" s="1"/>
  <c r="H223" i="6"/>
  <c r="I223" i="6"/>
  <c r="N223" i="6"/>
  <c r="O223" i="6" s="1"/>
  <c r="H207" i="6"/>
  <c r="I207" i="6"/>
  <c r="N207" i="6"/>
  <c r="O207" i="6" s="1"/>
  <c r="K207" i="6"/>
  <c r="L207" i="6" s="1"/>
  <c r="H191" i="6"/>
  <c r="I191" i="6" s="1"/>
  <c r="N191" i="6"/>
  <c r="O191" i="6" s="1"/>
  <c r="K191" i="6"/>
  <c r="L191" i="6" s="1"/>
  <c r="H175" i="6"/>
  <c r="K175" i="6"/>
  <c r="L175" i="6" s="1"/>
  <c r="I175" i="6"/>
  <c r="N175" i="6"/>
  <c r="O175" i="6" s="1"/>
  <c r="K318" i="6"/>
  <c r="N318" i="6"/>
  <c r="O318" i="6" s="1"/>
  <c r="L318" i="6"/>
  <c r="H318" i="6"/>
  <c r="I318" i="6" s="1"/>
  <c r="K258" i="6"/>
  <c r="L258" i="6"/>
  <c r="H258" i="6"/>
  <c r="I258" i="6" s="1"/>
  <c r="N258" i="6"/>
  <c r="O258" i="6" s="1"/>
  <c r="N194" i="6"/>
  <c r="H194" i="6"/>
  <c r="I194" i="6" s="1"/>
  <c r="L194" i="6"/>
  <c r="K194" i="6"/>
  <c r="O194" i="6"/>
  <c r="K281" i="6"/>
  <c r="L281" i="6"/>
  <c r="N281" i="6"/>
  <c r="O281" i="6"/>
  <c r="H281" i="6"/>
  <c r="I281" i="6"/>
  <c r="H217" i="6"/>
  <c r="I217" i="6" s="1"/>
  <c r="N217" i="6"/>
  <c r="O217" i="6" s="1"/>
  <c r="K217" i="6"/>
  <c r="L217" i="6" s="1"/>
  <c r="N177" i="6"/>
  <c r="O177" i="6" s="1"/>
  <c r="I177" i="6"/>
  <c r="K177" i="6"/>
  <c r="L177" i="6" s="1"/>
  <c r="H177" i="6"/>
  <c r="K288" i="6"/>
  <c r="N288" i="6"/>
  <c r="O288" i="6" s="1"/>
  <c r="H288" i="6"/>
  <c r="I288" i="6" s="1"/>
  <c r="L288" i="6"/>
  <c r="K256" i="6"/>
  <c r="L256" i="6"/>
  <c r="N256" i="6"/>
  <c r="H256" i="6"/>
  <c r="O256" i="6"/>
  <c r="I256" i="6"/>
  <c r="H224" i="6"/>
  <c r="I224" i="6" s="1"/>
  <c r="K224" i="6"/>
  <c r="L224" i="6" s="1"/>
  <c r="N224" i="6"/>
  <c r="O224" i="6" s="1"/>
  <c r="N192" i="6"/>
  <c r="K192" i="6"/>
  <c r="L192" i="6" s="1"/>
  <c r="O192" i="6"/>
  <c r="H192" i="6"/>
  <c r="I192" i="6" s="1"/>
  <c r="N254" i="6"/>
  <c r="O254" i="6" s="1"/>
  <c r="I254" i="6"/>
  <c r="H254" i="6"/>
  <c r="K254" i="6"/>
  <c r="L254" i="6" s="1"/>
  <c r="K190" i="6"/>
  <c r="L190" i="6" s="1"/>
  <c r="N190" i="6"/>
  <c r="O190" i="6" s="1"/>
  <c r="I190" i="6"/>
  <c r="H190" i="6"/>
  <c r="N245" i="6"/>
  <c r="K245" i="6"/>
  <c r="L245" i="6" s="1"/>
  <c r="H245" i="6"/>
  <c r="I245" i="6" s="1"/>
  <c r="O245" i="6"/>
  <c r="K286" i="6"/>
  <c r="H286" i="6"/>
  <c r="I286" i="6" s="1"/>
  <c r="L286" i="6"/>
  <c r="N286" i="6"/>
  <c r="O286" i="6" s="1"/>
  <c r="K250" i="6"/>
  <c r="N250" i="6"/>
  <c r="O250" i="6" s="1"/>
  <c r="L250" i="6"/>
  <c r="H250" i="6"/>
  <c r="I250" i="6" s="1"/>
  <c r="K186" i="6"/>
  <c r="I186" i="6"/>
  <c r="N186" i="6"/>
  <c r="O186" i="6" s="1"/>
  <c r="H186" i="6"/>
  <c r="L186" i="6"/>
  <c r="K273" i="6"/>
  <c r="N273" i="6"/>
  <c r="O273" i="6"/>
  <c r="L273" i="6"/>
  <c r="H273" i="6"/>
  <c r="I273" i="6" s="1"/>
  <c r="H209" i="6"/>
  <c r="I209" i="6" s="1"/>
  <c r="N209" i="6"/>
  <c r="O209" i="6" s="1"/>
  <c r="K209" i="6"/>
  <c r="L209" i="6" s="1"/>
  <c r="H300" i="6"/>
  <c r="N300" i="6"/>
  <c r="O300" i="6" s="1"/>
  <c r="K300" i="6"/>
  <c r="I300" i="6"/>
  <c r="L300" i="6"/>
  <c r="K268" i="6"/>
  <c r="L268" i="6" s="1"/>
  <c r="H268" i="6"/>
  <c r="I268" i="6" s="1"/>
  <c r="N268" i="6"/>
  <c r="O268" i="6" s="1"/>
  <c r="N236" i="6"/>
  <c r="O236" i="6" s="1"/>
  <c r="H236" i="6"/>
  <c r="I236" i="6" s="1"/>
  <c r="K236" i="6"/>
  <c r="L236" i="6" s="1"/>
  <c r="H204" i="6"/>
  <c r="I204" i="6" s="1"/>
  <c r="N204" i="6"/>
  <c r="O204" i="6" s="1"/>
  <c r="K204" i="6"/>
  <c r="L204" i="6" s="1"/>
  <c r="N172" i="6"/>
  <c r="O172" i="6" s="1"/>
  <c r="K172" i="6"/>
  <c r="L172" i="6" s="1"/>
  <c r="I172" i="6"/>
  <c r="H172" i="6"/>
  <c r="K214" i="6"/>
  <c r="N214" i="6"/>
  <c r="O214" i="6" s="1"/>
  <c r="H214" i="6"/>
  <c r="I214" i="6" s="1"/>
  <c r="L214" i="6"/>
  <c r="O301" i="6"/>
  <c r="H301" i="6"/>
  <c r="I301" i="6" s="1"/>
  <c r="K301" i="6"/>
  <c r="L301" i="6" s="1"/>
  <c r="N301" i="6"/>
  <c r="K269" i="6"/>
  <c r="N269" i="6"/>
  <c r="O269" i="6" s="1"/>
  <c r="I269" i="6"/>
  <c r="H269" i="6"/>
  <c r="L269" i="6"/>
  <c r="H205" i="6"/>
  <c r="I205" i="6"/>
  <c r="N205" i="6"/>
  <c r="O205" i="6" s="1"/>
  <c r="K205" i="6"/>
  <c r="L205" i="6" s="1"/>
  <c r="K181" i="6"/>
  <c r="L181" i="6" s="1"/>
  <c r="N181" i="6"/>
  <c r="O181" i="6"/>
  <c r="H181" i="6"/>
  <c r="I181" i="6" s="1"/>
  <c r="K307" i="6"/>
  <c r="L307" i="6" s="1"/>
  <c r="H307" i="6"/>
  <c r="I307" i="6" s="1"/>
  <c r="N307" i="6"/>
  <c r="O307" i="6" s="1"/>
  <c r="K291" i="6"/>
  <c r="L291" i="6" s="1"/>
  <c r="H291" i="6"/>
  <c r="I291" i="6" s="1"/>
  <c r="N291" i="6"/>
  <c r="O291" i="6" s="1"/>
  <c r="K275" i="6"/>
  <c r="L275" i="6"/>
  <c r="I275" i="6"/>
  <c r="H275" i="6"/>
  <c r="N275" i="6"/>
  <c r="O275" i="6" s="1"/>
  <c r="K259" i="6"/>
  <c r="L259" i="6" s="1"/>
  <c r="N259" i="6"/>
  <c r="O259" i="6" s="1"/>
  <c r="H259" i="6"/>
  <c r="I259" i="6" s="1"/>
  <c r="K243" i="6"/>
  <c r="L243" i="6" s="1"/>
  <c r="H243" i="6"/>
  <c r="I243" i="6" s="1"/>
  <c r="N243" i="6"/>
  <c r="O243" i="6" s="1"/>
  <c r="K227" i="6"/>
  <c r="H227" i="6"/>
  <c r="N227" i="6"/>
  <c r="I227" i="6"/>
  <c r="O227" i="6"/>
  <c r="L227" i="6"/>
  <c r="K211" i="6"/>
  <c r="L211" i="6" s="1"/>
  <c r="N211" i="6"/>
  <c r="O211" i="6" s="1"/>
  <c r="H211" i="6"/>
  <c r="I211" i="6" s="1"/>
  <c r="H195" i="6"/>
  <c r="I195" i="6"/>
  <c r="K195" i="6"/>
  <c r="L195" i="6" s="1"/>
  <c r="N195" i="6"/>
  <c r="O195" i="6" s="1"/>
  <c r="H179" i="6"/>
  <c r="I179" i="6"/>
  <c r="K179" i="6"/>
  <c r="L179" i="6" s="1"/>
  <c r="N179" i="6"/>
  <c r="O179" i="6" s="1"/>
  <c r="K302" i="6"/>
  <c r="L302" i="6"/>
  <c r="H302" i="6"/>
  <c r="I302" i="6" s="1"/>
  <c r="N302" i="6"/>
  <c r="O302" i="6" s="1"/>
  <c r="K278" i="6"/>
  <c r="H278" i="6"/>
  <c r="I278" i="6"/>
  <c r="L278" i="6"/>
  <c r="N278" i="6"/>
  <c r="O278" i="6" s="1"/>
  <c r="K282" i="6"/>
  <c r="I282" i="6"/>
  <c r="N282" i="6"/>
  <c r="O282" i="6" s="1"/>
  <c r="H282" i="6"/>
  <c r="L282" i="6"/>
  <c r="H262" i="6"/>
  <c r="I262" i="6" s="1"/>
  <c r="K262" i="6"/>
  <c r="L262" i="6" s="1"/>
  <c r="N262" i="6"/>
  <c r="O262" i="6" s="1"/>
  <c r="K234" i="6"/>
  <c r="O234" i="6"/>
  <c r="N234" i="6"/>
  <c r="L234" i="6"/>
  <c r="H234" i="6"/>
  <c r="I234" i="6" s="1"/>
  <c r="K202" i="6"/>
  <c r="L202" i="6" s="1"/>
  <c r="N202" i="6"/>
  <c r="O202" i="6"/>
  <c r="H202" i="6"/>
  <c r="I202" i="6" s="1"/>
  <c r="H170" i="6"/>
  <c r="I170" i="6" s="1"/>
  <c r="N170" i="6"/>
  <c r="O170" i="6" s="1"/>
  <c r="K170" i="6"/>
  <c r="L170" i="6" s="1"/>
  <c r="O289" i="6"/>
  <c r="N289" i="6"/>
  <c r="K289" i="6"/>
  <c r="L289" i="6" s="1"/>
  <c r="H289" i="6"/>
  <c r="I289" i="6" s="1"/>
  <c r="K257" i="6"/>
  <c r="L257" i="6" s="1"/>
  <c r="N257" i="6"/>
  <c r="O257" i="6" s="1"/>
  <c r="H257" i="6"/>
  <c r="I257" i="6" s="1"/>
  <c r="N225" i="6"/>
  <c r="O225" i="6" s="1"/>
  <c r="H225" i="6"/>
  <c r="I225" i="6" s="1"/>
  <c r="K225" i="6"/>
  <c r="L225" i="6" s="1"/>
  <c r="H189" i="6"/>
  <c r="I189" i="6" s="1"/>
  <c r="N189" i="6"/>
  <c r="O189" i="6" s="1"/>
  <c r="K189" i="6"/>
  <c r="L189" i="6" s="1"/>
  <c r="K308" i="6"/>
  <c r="L308" i="6" s="1"/>
  <c r="N308" i="6"/>
  <c r="O308" i="6" s="1"/>
  <c r="I308" i="6"/>
  <c r="H308" i="6"/>
  <c r="K292" i="6"/>
  <c r="L292" i="6"/>
  <c r="N292" i="6"/>
  <c r="O292" i="6" s="1"/>
  <c r="H292" i="6"/>
  <c r="I292" i="6" s="1"/>
  <c r="K276" i="6"/>
  <c r="H276" i="6"/>
  <c r="I276" i="6"/>
  <c r="N276" i="6"/>
  <c r="O276" i="6" s="1"/>
  <c r="L276" i="6"/>
  <c r="N260" i="6"/>
  <c r="O260" i="6" s="1"/>
  <c r="H260" i="6"/>
  <c r="I260" i="6"/>
  <c r="K260" i="6"/>
  <c r="L260" i="6" s="1"/>
  <c r="H244" i="6"/>
  <c r="I244" i="6" s="1"/>
  <c r="K244" i="6"/>
  <c r="L244" i="6" s="1"/>
  <c r="N244" i="6"/>
  <c r="O244" i="6" s="1"/>
  <c r="K228" i="6"/>
  <c r="L228" i="6" s="1"/>
  <c r="N228" i="6"/>
  <c r="O228" i="6" s="1"/>
  <c r="H228" i="6"/>
  <c r="I228" i="6" s="1"/>
  <c r="O212" i="6"/>
  <c r="N212" i="6"/>
  <c r="H212" i="6"/>
  <c r="I212" i="6" s="1"/>
  <c r="K212" i="6"/>
  <c r="L212" i="6"/>
  <c r="K196" i="6"/>
  <c r="L196" i="6" s="1"/>
  <c r="O196" i="6"/>
  <c r="N196" i="6"/>
  <c r="H196" i="6"/>
  <c r="I196" i="6" s="1"/>
  <c r="N180" i="6"/>
  <c r="O180" i="6" s="1"/>
  <c r="L180" i="6"/>
  <c r="K180" i="6"/>
  <c r="H180" i="6"/>
  <c r="I180" i="6" s="1"/>
  <c r="K266" i="6"/>
  <c r="L266" i="6"/>
  <c r="N266" i="6"/>
  <c r="O266" i="6" s="1"/>
  <c r="I266" i="6"/>
  <c r="H266" i="6"/>
  <c r="K230" i="6"/>
  <c r="N230" i="6"/>
  <c r="O230" i="6"/>
  <c r="H230" i="6"/>
  <c r="I230" i="6" s="1"/>
  <c r="L230" i="6"/>
  <c r="K198" i="6"/>
  <c r="L198" i="6"/>
  <c r="N198" i="6"/>
  <c r="O198" i="6" s="1"/>
  <c r="H198" i="6"/>
  <c r="I198" i="6" s="1"/>
  <c r="H317" i="6"/>
  <c r="I317" i="6" s="1"/>
  <c r="N317" i="6"/>
  <c r="K317" i="6"/>
  <c r="L317" i="6" s="1"/>
  <c r="O317" i="6"/>
  <c r="K285" i="6"/>
  <c r="L285" i="6" s="1"/>
  <c r="H285" i="6"/>
  <c r="I285" i="6" s="1"/>
  <c r="O285" i="6"/>
  <c r="N285" i="6"/>
  <c r="N253" i="6"/>
  <c r="H253" i="6"/>
  <c r="I253" i="6" s="1"/>
  <c r="K253" i="6"/>
  <c r="L253" i="6" s="1"/>
  <c r="O253" i="6"/>
  <c r="I221" i="6"/>
  <c r="N221" i="6"/>
  <c r="O221" i="6" s="1"/>
  <c r="K221" i="6"/>
  <c r="L221" i="6" s="1"/>
  <c r="H221" i="6"/>
  <c r="H193" i="6"/>
  <c r="I193" i="6" s="1"/>
  <c r="K193" i="6"/>
  <c r="L193" i="6" s="1"/>
  <c r="N193" i="6"/>
  <c r="O193" i="6" s="1"/>
  <c r="K315" i="6"/>
  <c r="L315" i="6" s="1"/>
  <c r="N315" i="6"/>
  <c r="O315" i="6" s="1"/>
  <c r="H315" i="6"/>
  <c r="I315" i="6" s="1"/>
  <c r="H299" i="6"/>
  <c r="I299" i="6" s="1"/>
  <c r="N299" i="6"/>
  <c r="O299" i="6" s="1"/>
  <c r="K299" i="6"/>
  <c r="L299" i="6" s="1"/>
  <c r="I283" i="6"/>
  <c r="H283" i="6"/>
  <c r="N283" i="6"/>
  <c r="O283" i="6" s="1"/>
  <c r="K283" i="6"/>
  <c r="L283" i="6" s="1"/>
  <c r="K267" i="6"/>
  <c r="L267" i="6" s="1"/>
  <c r="H267" i="6"/>
  <c r="I267" i="6" s="1"/>
  <c r="N267" i="6"/>
  <c r="O267" i="6" s="1"/>
  <c r="K251" i="6"/>
  <c r="L251" i="6" s="1"/>
  <c r="O251" i="6"/>
  <c r="N251" i="6"/>
  <c r="H251" i="6"/>
  <c r="I251" i="6" s="1"/>
  <c r="K235" i="6"/>
  <c r="L235" i="6"/>
  <c r="H235" i="6"/>
  <c r="I235" i="6" s="1"/>
  <c r="N235" i="6"/>
  <c r="O235" i="6" s="1"/>
  <c r="H219" i="6"/>
  <c r="I219" i="6"/>
  <c r="N219" i="6"/>
  <c r="O219" i="6" s="1"/>
  <c r="K219" i="6"/>
  <c r="L219" i="6" s="1"/>
  <c r="H203" i="6"/>
  <c r="K203" i="6"/>
  <c r="L203" i="6" s="1"/>
  <c r="I203" i="6"/>
  <c r="N203" i="6"/>
  <c r="O203" i="6" s="1"/>
  <c r="N187" i="6"/>
  <c r="H187" i="6"/>
  <c r="O187" i="6"/>
  <c r="K187" i="6"/>
  <c r="L187" i="6" s="1"/>
  <c r="I187" i="6"/>
  <c r="N171" i="6"/>
  <c r="O171" i="6" s="1"/>
  <c r="I171" i="6"/>
  <c r="K171" i="6"/>
  <c r="L171" i="6" s="1"/>
  <c r="H171" i="6"/>
  <c r="I319" i="6" l="1"/>
  <c r="N4" i="6" s="1"/>
  <c r="L319" i="6"/>
  <c r="N5" i="6" s="1"/>
  <c r="O319" i="6"/>
  <c r="N6" i="6" s="1"/>
</calcChain>
</file>

<file path=xl/sharedStrings.xml><?xml version="1.0" encoding="utf-8"?>
<sst xmlns="http://schemas.openxmlformats.org/spreadsheetml/2006/main" count="773" uniqueCount="396">
  <si>
    <t>INTERNAT</t>
  </si>
  <si>
    <t>EXTERNAT</t>
  </si>
  <si>
    <t xml:space="preserve">Afin de vous aider au calcul du nombre de journées à facturer par bénéficiaire pour la période d'urgence sanitaire, un mémo a été élaboré conjointement entre la Cnam et les services centraux du ministère. </t>
  </si>
  <si>
    <t>Le nombre de jours d'ouverture pris en compte dans le calcul des journées individuelles à facturer doit tenir compte des périodes habituelles de fermeture de l'établissement ou du service, en l'occurrence de la fermeture pour congés scolaires de Pâques si l'établissement ferme habituellement pendant cette période.
Au maximum, il correspond au nombre de jours d'ouverture du mois entier précisé ci-dessus, si l'établissement ne ferme pas habituellement.</t>
  </si>
  <si>
    <t>Zone A</t>
  </si>
  <si>
    <t>Zone B</t>
  </si>
  <si>
    <t>Zone C</t>
  </si>
  <si>
    <t>Période de référence</t>
  </si>
  <si>
    <t xml:space="preserve">Dates de congés </t>
  </si>
  <si>
    <t>22/02 au 09/03</t>
  </si>
  <si>
    <t>10/02 au 21/02</t>
  </si>
  <si>
    <t>08/02 au 21/02</t>
  </si>
  <si>
    <t>15/02 au 02/03</t>
  </si>
  <si>
    <t>08/02 au 24/02</t>
  </si>
  <si>
    <t>03/02 au 14/02</t>
  </si>
  <si>
    <t>01/02 au 14/02</t>
  </si>
  <si>
    <t>27/01 au 07/02</t>
  </si>
  <si>
    <t>25/01 au 07/02</t>
  </si>
  <si>
    <t xml:space="preserve">EXTERNAT : </t>
  </si>
  <si>
    <t xml:space="preserve">INTERNAT : </t>
  </si>
  <si>
    <t>VACANCES D'HIVER</t>
  </si>
  <si>
    <t>VACANCES DE PRINTEMPS</t>
  </si>
  <si>
    <t>18/04 au 04/05</t>
  </si>
  <si>
    <t>11/04 au 27/04</t>
  </si>
  <si>
    <t>04/04 au 20/04</t>
  </si>
  <si>
    <t>MARS</t>
  </si>
  <si>
    <t>AVRIL</t>
  </si>
  <si>
    <t>MAI</t>
  </si>
  <si>
    <t>EXEMPLE DE CALCUL INDIVIDUEL DE NOMBRE DE JOURS A FACTURER :</t>
  </si>
  <si>
    <t>EXTERNAT, SEMI-INTERNAT, INTERNAT DE SEMAINE</t>
  </si>
  <si>
    <t>La règle de comptage des jours de présence servant de référence au calcul prévisionnel individuel doit respecter les règles de facturation du prix de journée :</t>
  </si>
  <si>
    <t>Si un bénéficiaire est présent dans l'établissement du lundi au vendredi; quelle que soit son heure d'arrivée et de départ dans la journée : facturation de 5 PJ dans la semaine.</t>
  </si>
  <si>
    <t>S'il est présent le lundi, mardi, jeudi et vendredi : facturation de 4 jours.</t>
  </si>
  <si>
    <t xml:space="preserve">La facturation s'appuie sur les règles applicables en hospitalisation complète : on facture le jour d'entrée, pas le jour de sortie : </t>
  </si>
  <si>
    <t>INTERNAT ET HEBERGEMENT COMPLET : règle de la présence à minuit</t>
  </si>
  <si>
    <t>S' il est présent du lundi matin au vendredi soir : on facture 4 jours</t>
  </si>
  <si>
    <t>Si un résident est présent du dimanche soir au vendredi soir : on facture le dimanche, lundi, mardi, mercredi et jeudi soit 5 jours</t>
  </si>
  <si>
    <t>EXTERNAT OU SEMI-INTERNAT : règle de la présence au cours de la journée</t>
  </si>
  <si>
    <t>Numéro d'ordre</t>
  </si>
  <si>
    <t>Nom</t>
  </si>
  <si>
    <t>Nombre de jours d'ouverture en mars</t>
  </si>
  <si>
    <t>Nombre de jours d'ouverture en avril</t>
  </si>
  <si>
    <t>Nombre de jours d'ouverture en mai</t>
  </si>
  <si>
    <t>Nombre de jours calculé</t>
  </si>
  <si>
    <t xml:space="preserve">MARS </t>
  </si>
  <si>
    <t>Bénéficiaire 2</t>
  </si>
  <si>
    <t>Bénéficiaire 1</t>
  </si>
  <si>
    <t>Bénéficiaire 3</t>
  </si>
  <si>
    <t>Bénéficiaire 4</t>
  </si>
  <si>
    <t>Bénéficiaire 5</t>
  </si>
  <si>
    <t>Bénéficiaire 6</t>
  </si>
  <si>
    <t>Bénéficiaire 7</t>
  </si>
  <si>
    <t>Bénéficiaire 8</t>
  </si>
  <si>
    <t>Bénéficiaire 9</t>
  </si>
  <si>
    <t>Bénéficiaire 10</t>
  </si>
  <si>
    <t>Bénéficiaire 11</t>
  </si>
  <si>
    <t>Bénéficiaire 12</t>
  </si>
  <si>
    <t>Bénéficiaire 13</t>
  </si>
  <si>
    <t>Bénéficiaire 14</t>
  </si>
  <si>
    <t>Bénéficiaire 15</t>
  </si>
  <si>
    <t>Bénéficiaire 16</t>
  </si>
  <si>
    <t>Bénéficiaire 17</t>
  </si>
  <si>
    <t>Bénéficiaire 18</t>
  </si>
  <si>
    <t>Bénéficiaire 19</t>
  </si>
  <si>
    <t>Bénéficiaire 20</t>
  </si>
  <si>
    <t>Prénom</t>
  </si>
  <si>
    <t>INTERNAT, HEBERGEMENT COMPLET</t>
  </si>
  <si>
    <r>
      <rPr>
        <b/>
        <sz val="11"/>
        <color theme="1"/>
        <rFont val="Calibri"/>
        <family val="2"/>
        <scheme val="minor"/>
      </rPr>
      <t>Pour mémoire :</t>
    </r>
    <r>
      <rPr>
        <sz val="11"/>
        <color theme="1"/>
        <rFont val="Calibri"/>
        <family val="2"/>
        <scheme val="minor"/>
      </rPr>
      <t xml:space="preserve">
Les périodes de congés s'appliquent du 1er jour après la classe au dernier jour correspondant au jour de reprise de la classe.</t>
    </r>
  </si>
  <si>
    <t>Zone de congés</t>
  </si>
  <si>
    <t>-</t>
  </si>
  <si>
    <t>Bénéficiaire 21</t>
  </si>
  <si>
    <t>Bénéficiaire 22</t>
  </si>
  <si>
    <t>Bénéficiaire 23</t>
  </si>
  <si>
    <t>Bénéficiaire 24</t>
  </si>
  <si>
    <t>Bénéficiaire 25</t>
  </si>
  <si>
    <t>Bénéficiaire 26</t>
  </si>
  <si>
    <t>Bénéficiaire 27</t>
  </si>
  <si>
    <t>Bénéficiaire 28</t>
  </si>
  <si>
    <t>Bénéficiaire 29</t>
  </si>
  <si>
    <t>Bénéficiaire 30</t>
  </si>
  <si>
    <t>Bénéficiaire 31</t>
  </si>
  <si>
    <t>Bénéficiaire 32</t>
  </si>
  <si>
    <t>Bénéficiaire 33</t>
  </si>
  <si>
    <t>Bénéficiaire 34</t>
  </si>
  <si>
    <t>Bénéficiaire 35</t>
  </si>
  <si>
    <t>Bénéficiaire 36</t>
  </si>
  <si>
    <t>Bénéficiaire 37</t>
  </si>
  <si>
    <t>Bénéficiaire 38</t>
  </si>
  <si>
    <t>Bénéficiaire 39</t>
  </si>
  <si>
    <t>Bénéficiaire 40</t>
  </si>
  <si>
    <t>Bénéficiaire 41</t>
  </si>
  <si>
    <t>Bénéficiaire 42</t>
  </si>
  <si>
    <t>Bénéficiaire 43</t>
  </si>
  <si>
    <t>Bénéficiaire 44</t>
  </si>
  <si>
    <t>Bénéficiaire 45</t>
  </si>
  <si>
    <t>Bénéficiaire 46</t>
  </si>
  <si>
    <t>Bénéficiaire 47</t>
  </si>
  <si>
    <t>Bénéficiaire 48</t>
  </si>
  <si>
    <t>Bénéficiaire 49</t>
  </si>
  <si>
    <t>Bénéficiaire 50</t>
  </si>
  <si>
    <t>Bénéficiaire 51</t>
  </si>
  <si>
    <t>Nombre de jours à facturer</t>
  </si>
  <si>
    <t>MOIS</t>
  </si>
  <si>
    <t>EXTERNAT / SEMI-INTERNAT /
INTERNAT DE SEMAINE</t>
  </si>
  <si>
    <t>INTERNAT /
HEBERGEMENT COMPLET</t>
  </si>
  <si>
    <t>S'il est présent du lundi matin au samedi matin : 5 jours</t>
  </si>
  <si>
    <t>Circulaire ministérielle :</t>
  </si>
  <si>
    <t xml:space="preserve"> Choisir entre Zone A, Zone B ou Zone C</t>
  </si>
  <si>
    <t>Nombre de jours de présence au cours de la période de référence</t>
  </si>
  <si>
    <r>
      <rPr>
        <b/>
        <sz val="11"/>
        <color theme="1"/>
        <rFont val="Calibri"/>
        <family val="2"/>
        <scheme val="minor"/>
      </rPr>
      <t>1- Nombre de jours d'ouverture maximum :</t>
    </r>
    <r>
      <rPr>
        <sz val="11"/>
        <color theme="1"/>
        <rFont val="Calibri"/>
        <family val="2"/>
        <scheme val="minor"/>
      </rPr>
      <t xml:space="preserve">
Février : 20 jours en externat, 29 jours en internat
Mars : 22 jours en externat ; 31 jours en internat
Avril : 22 jours en externat ; 30 jours en internat
Mai : 21 jours en externat ; 31 jours en internat
 …</t>
    </r>
  </si>
  <si>
    <t>2- Modalités de comptage des jours de présence pendant la période de référence:</t>
  </si>
  <si>
    <t>Nombre de jours de la période de référence</t>
  </si>
  <si>
    <t>Nom / Prénom</t>
  </si>
  <si>
    <t>[10 en externat et autres; 14 en internat]</t>
  </si>
  <si>
    <t>Nombre de journées à facturer en MARS</t>
  </si>
  <si>
    <t>Nombre de journées à facturer en AVRIL</t>
  </si>
  <si>
    <t>Nombre de journées à facturer en MAI</t>
  </si>
  <si>
    <t>Nb total de journées en MARS</t>
  </si>
  <si>
    <t>Nb total de journées en AVRIL</t>
  </si>
  <si>
    <t>Nb total de journées en MAI</t>
  </si>
  <si>
    <t>3- Remplir le nombre de jours de présence au cours de la période de référence en fonction des règles précisées au point 2 pour chaque bénéficiaire</t>
  </si>
  <si>
    <t xml:space="preserve"> =&gt; Le fichier se remplit automatiquement en fonction des choix renseignés</t>
  </si>
  <si>
    <t>A renseigner</t>
  </si>
  <si>
    <t xml:space="preserve"> = (Nb de jours de présence / Nb de jours de la période) * Nb de jours d'ouverture</t>
  </si>
  <si>
    <r>
      <t xml:space="preserve">Nombre de jours d'ouverture en </t>
    </r>
    <r>
      <rPr>
        <u/>
        <sz val="10"/>
        <color rgb="FFFF0000"/>
        <rFont val="Calibri"/>
        <family val="2"/>
        <scheme val="minor"/>
      </rPr>
      <t>mars</t>
    </r>
  </si>
  <si>
    <t xml:space="preserve"> = Arrondi supérieur du Nb de jours calculés</t>
  </si>
  <si>
    <r>
      <t xml:space="preserve"> = Nb de jours d'ouverture en </t>
    </r>
    <r>
      <rPr>
        <i/>
        <u/>
        <sz val="10"/>
        <color rgb="FFFF0000"/>
        <rFont val="Calibri"/>
        <family val="2"/>
        <scheme val="minor"/>
      </rPr>
      <t>mars</t>
    </r>
    <r>
      <rPr>
        <i/>
        <sz val="10"/>
        <color theme="1"/>
        <rFont val="Calibri"/>
        <family val="2"/>
        <scheme val="minor"/>
      </rPr>
      <t xml:space="preserve"> en fonction de la modalité d'accueil et de la zone de congés</t>
    </r>
  </si>
  <si>
    <r>
      <t xml:space="preserve"> =&gt; un résident accueilli </t>
    </r>
    <r>
      <rPr>
        <b/>
        <u/>
        <sz val="11"/>
        <color rgb="FFFF0000"/>
        <rFont val="Calibri"/>
        <family val="2"/>
        <scheme val="minor"/>
      </rPr>
      <t>9</t>
    </r>
    <r>
      <rPr>
        <sz val="11"/>
        <color theme="1"/>
        <rFont val="Calibri"/>
        <family val="2"/>
        <scheme val="minor"/>
      </rPr>
      <t xml:space="preserve"> journées pendant la période de référence en </t>
    </r>
    <r>
      <rPr>
        <b/>
        <u/>
        <sz val="11"/>
        <color theme="3"/>
        <rFont val="Calibri"/>
        <family val="2"/>
        <scheme val="minor"/>
      </rPr>
      <t>externat</t>
    </r>
    <r>
      <rPr>
        <sz val="11"/>
        <color theme="1"/>
        <rFont val="Calibri"/>
        <family val="2"/>
        <scheme val="minor"/>
      </rPr>
      <t xml:space="preserve"> de la </t>
    </r>
    <r>
      <rPr>
        <b/>
        <u/>
        <sz val="11"/>
        <color theme="9"/>
        <rFont val="Calibri"/>
        <family val="2"/>
        <scheme val="minor"/>
      </rPr>
      <t>zone B</t>
    </r>
  </si>
  <si>
    <t>Bénéficiaire x</t>
  </si>
  <si>
    <r>
      <t xml:space="preserve"> =&gt; un résident accueilli </t>
    </r>
    <r>
      <rPr>
        <b/>
        <u/>
        <sz val="11"/>
        <color rgb="FFFF0000"/>
        <rFont val="Calibri"/>
        <family val="2"/>
        <scheme val="minor"/>
      </rPr>
      <t>6</t>
    </r>
    <r>
      <rPr>
        <sz val="11"/>
        <color theme="1"/>
        <rFont val="Calibri"/>
        <family val="2"/>
        <scheme val="minor"/>
      </rPr>
      <t xml:space="preserve"> journées pendant la période de référence en </t>
    </r>
    <r>
      <rPr>
        <b/>
        <u/>
        <sz val="11"/>
        <color theme="3"/>
        <rFont val="Calibri"/>
        <family val="2"/>
        <scheme val="minor"/>
      </rPr>
      <t>internat</t>
    </r>
    <r>
      <rPr>
        <sz val="11"/>
        <color theme="1"/>
        <rFont val="Calibri"/>
        <family val="2"/>
        <scheme val="minor"/>
      </rPr>
      <t xml:space="preserve"> de la </t>
    </r>
    <r>
      <rPr>
        <b/>
        <u/>
        <sz val="11"/>
        <color theme="9"/>
        <rFont val="Calibri"/>
        <family val="2"/>
        <scheme val="minor"/>
      </rPr>
      <t>zone A</t>
    </r>
  </si>
  <si>
    <t>Bénéficiaire 52</t>
  </si>
  <si>
    <t>Bénéficiaire 53</t>
  </si>
  <si>
    <t>Bénéficiaire 54</t>
  </si>
  <si>
    <t>Bénéficiaire 55</t>
  </si>
  <si>
    <t>Bénéficiaire 56</t>
  </si>
  <si>
    <t>Bénéficiaire 57</t>
  </si>
  <si>
    <t>Bénéficiaire 58</t>
  </si>
  <si>
    <t>Bénéficiaire 59</t>
  </si>
  <si>
    <t>Bénéficiaire 60</t>
  </si>
  <si>
    <t>Bénéficiaire 61</t>
  </si>
  <si>
    <t>Bénéficiaire 62</t>
  </si>
  <si>
    <t>Bénéficiaire 63</t>
  </si>
  <si>
    <t>Bénéficiaire 64</t>
  </si>
  <si>
    <t>Bénéficiaire 65</t>
  </si>
  <si>
    <t>Bénéficiaire 66</t>
  </si>
  <si>
    <t>Bénéficiaire 67</t>
  </si>
  <si>
    <t>Bénéficiaire 68</t>
  </si>
  <si>
    <t>Bénéficiaire 69</t>
  </si>
  <si>
    <t>Bénéficiaire 70</t>
  </si>
  <si>
    <t>Bénéficiaire 71</t>
  </si>
  <si>
    <t>Bénéficiaire 72</t>
  </si>
  <si>
    <t>Bénéficiaire 73</t>
  </si>
  <si>
    <t>Bénéficiaire 74</t>
  </si>
  <si>
    <t>Bénéficiaire 75</t>
  </si>
  <si>
    <t>Bénéficiaire 76</t>
  </si>
  <si>
    <t>Bénéficiaire 77</t>
  </si>
  <si>
    <t>Bénéficiaire 78</t>
  </si>
  <si>
    <t>Bénéficiaire 79</t>
  </si>
  <si>
    <t>Bénéficiaire 80</t>
  </si>
  <si>
    <t>Bénéficiaire 81</t>
  </si>
  <si>
    <t>Bénéficiaire 82</t>
  </si>
  <si>
    <t>Bénéficiaire 83</t>
  </si>
  <si>
    <t>Bénéficiaire 84</t>
  </si>
  <si>
    <t>Bénéficiaire 85</t>
  </si>
  <si>
    <t>Bénéficiaire 86</t>
  </si>
  <si>
    <t>Bénéficiaire 87</t>
  </si>
  <si>
    <t>Bénéficiaire 88</t>
  </si>
  <si>
    <t>Bénéficiaire 89</t>
  </si>
  <si>
    <t>Bénéficiaire 90</t>
  </si>
  <si>
    <t>Bénéficiaire 91</t>
  </si>
  <si>
    <t>Bénéficiaire 92</t>
  </si>
  <si>
    <t>Bénéficiaire 93</t>
  </si>
  <si>
    <t>Bénéficiaire 94</t>
  </si>
  <si>
    <t>Bénéficiaire 95</t>
  </si>
  <si>
    <t>Bénéficiaire 96</t>
  </si>
  <si>
    <t>Bénéficiaire 97</t>
  </si>
  <si>
    <t>Bénéficiaire 98</t>
  </si>
  <si>
    <t>Bénéficiaire 99</t>
  </si>
  <si>
    <t>Bénéficiaire 100</t>
  </si>
  <si>
    <t>Bénéficiaire 101</t>
  </si>
  <si>
    <t>Bénéficiaire 102</t>
  </si>
  <si>
    <t>Bénéficiaire 103</t>
  </si>
  <si>
    <t>Bénéficiaire 104</t>
  </si>
  <si>
    <t>Bénéficiaire 105</t>
  </si>
  <si>
    <t>Bénéficiaire 106</t>
  </si>
  <si>
    <t>Bénéficiaire 107</t>
  </si>
  <si>
    <t>Bénéficiaire 108</t>
  </si>
  <si>
    <t>Bénéficiaire 109</t>
  </si>
  <si>
    <t>Bénéficiaire 110</t>
  </si>
  <si>
    <t>Bénéficiaire 111</t>
  </si>
  <si>
    <t>Bénéficiaire 112</t>
  </si>
  <si>
    <t>Bénéficiaire 113</t>
  </si>
  <si>
    <t>Bénéficiaire 114</t>
  </si>
  <si>
    <t>Bénéficiaire 115</t>
  </si>
  <si>
    <t>Bénéficiaire 116</t>
  </si>
  <si>
    <t>Bénéficiaire 117</t>
  </si>
  <si>
    <t>Bénéficiaire 118</t>
  </si>
  <si>
    <t>Bénéficiaire 119</t>
  </si>
  <si>
    <t>Bénéficiaire 120</t>
  </si>
  <si>
    <t>Bénéficiaire 121</t>
  </si>
  <si>
    <t>Bénéficiaire 122</t>
  </si>
  <si>
    <t>Bénéficiaire 123</t>
  </si>
  <si>
    <t>Bénéficiaire 124</t>
  </si>
  <si>
    <t>Bénéficiaire 125</t>
  </si>
  <si>
    <t>Bénéficiaire 126</t>
  </si>
  <si>
    <t>Bénéficiaire 127</t>
  </si>
  <si>
    <t>Bénéficiaire 128</t>
  </si>
  <si>
    <t>Bénéficiaire 129</t>
  </si>
  <si>
    <t>Bénéficiaire 130</t>
  </si>
  <si>
    <t>Bénéficiaire 131</t>
  </si>
  <si>
    <t>Bénéficiaire 132</t>
  </si>
  <si>
    <t>Bénéficiaire 133</t>
  </si>
  <si>
    <t>Bénéficiaire 134</t>
  </si>
  <si>
    <t>Bénéficiaire 135</t>
  </si>
  <si>
    <t>Bénéficiaire 136</t>
  </si>
  <si>
    <t>Bénéficiaire 137</t>
  </si>
  <si>
    <t>Bénéficiaire 138</t>
  </si>
  <si>
    <t>Bénéficiaire 139</t>
  </si>
  <si>
    <t>Bénéficiaire 140</t>
  </si>
  <si>
    <t>Bénéficiaire 141</t>
  </si>
  <si>
    <t>Bénéficiaire 142</t>
  </si>
  <si>
    <t>Bénéficiaire 143</t>
  </si>
  <si>
    <t>Bénéficiaire 144</t>
  </si>
  <si>
    <t>Bénéficiaire 145</t>
  </si>
  <si>
    <t>Bénéficiaire 146</t>
  </si>
  <si>
    <t>Bénéficiaire 147</t>
  </si>
  <si>
    <t>Bénéficiaire 148</t>
  </si>
  <si>
    <t>Bénéficiaire 149</t>
  </si>
  <si>
    <t>Bénéficiaire 150</t>
  </si>
  <si>
    <t>Bénéficiaire 151</t>
  </si>
  <si>
    <t>Bénéficiaire 152</t>
  </si>
  <si>
    <t>Bénéficiaire 153</t>
  </si>
  <si>
    <t>Bénéficiaire 154</t>
  </si>
  <si>
    <t>Bénéficiaire 155</t>
  </si>
  <si>
    <t>Bénéficiaire 156</t>
  </si>
  <si>
    <t>Bénéficiaire 157</t>
  </si>
  <si>
    <t>Bénéficiaire 158</t>
  </si>
  <si>
    <t>Bénéficiaire 159</t>
  </si>
  <si>
    <t>Bénéficiaire 160</t>
  </si>
  <si>
    <t>Bénéficiaire 161</t>
  </si>
  <si>
    <t>Bénéficiaire 162</t>
  </si>
  <si>
    <t>Bénéficiaire 163</t>
  </si>
  <si>
    <t>Bénéficiaire 164</t>
  </si>
  <si>
    <t>Bénéficiaire 165</t>
  </si>
  <si>
    <t>Bénéficiaire 166</t>
  </si>
  <si>
    <t>Bénéficiaire 167</t>
  </si>
  <si>
    <t>Bénéficiaire 168</t>
  </si>
  <si>
    <t>Bénéficiaire 169</t>
  </si>
  <si>
    <t>Bénéficiaire 170</t>
  </si>
  <si>
    <t>Bénéficiaire 171</t>
  </si>
  <si>
    <t>Bénéficiaire 172</t>
  </si>
  <si>
    <t>Bénéficiaire 173</t>
  </si>
  <si>
    <t>Bénéficiaire 174</t>
  </si>
  <si>
    <t>Bénéficiaire 175</t>
  </si>
  <si>
    <t>Bénéficiaire 176</t>
  </si>
  <si>
    <t>Bénéficiaire 177</t>
  </si>
  <si>
    <t>Bénéficiaire 178</t>
  </si>
  <si>
    <t>Bénéficiaire 179</t>
  </si>
  <si>
    <t>Bénéficiaire 180</t>
  </si>
  <si>
    <t>Bénéficiaire 181</t>
  </si>
  <si>
    <t>Bénéficiaire 182</t>
  </si>
  <si>
    <t>Bénéficiaire 183</t>
  </si>
  <si>
    <t>Bénéficiaire 184</t>
  </si>
  <si>
    <t>Bénéficiaire 185</t>
  </si>
  <si>
    <t>Bénéficiaire 186</t>
  </si>
  <si>
    <t>Bénéficiaire 187</t>
  </si>
  <si>
    <t>Bénéficiaire 188</t>
  </si>
  <si>
    <t>Bénéficiaire 189</t>
  </si>
  <si>
    <t>Bénéficiaire 190</t>
  </si>
  <si>
    <t>Bénéficiaire 191</t>
  </si>
  <si>
    <t>Bénéficiaire 192</t>
  </si>
  <si>
    <t>Bénéficiaire 193</t>
  </si>
  <si>
    <t>Bénéficiaire 194</t>
  </si>
  <si>
    <t>Bénéficiaire 195</t>
  </si>
  <si>
    <t>Bénéficiaire 196</t>
  </si>
  <si>
    <t>Bénéficiaire 197</t>
  </si>
  <si>
    <t>Bénéficiaire 198</t>
  </si>
  <si>
    <t>Bénéficiaire 199</t>
  </si>
  <si>
    <t>Bénéficiaire 200</t>
  </si>
  <si>
    <t>Bénéficiaire 201</t>
  </si>
  <si>
    <t>Bénéficiaire 202</t>
  </si>
  <si>
    <t>Bénéficiaire 203</t>
  </si>
  <si>
    <t>Bénéficiaire 204</t>
  </si>
  <si>
    <t>Bénéficiaire 205</t>
  </si>
  <si>
    <t>Bénéficiaire 206</t>
  </si>
  <si>
    <t>Bénéficiaire 207</t>
  </si>
  <si>
    <t>Bénéficiaire 208</t>
  </si>
  <si>
    <t>Bénéficiaire 209</t>
  </si>
  <si>
    <t>Bénéficiaire 210</t>
  </si>
  <si>
    <t>Bénéficiaire 211</t>
  </si>
  <si>
    <t>Bénéficiaire 212</t>
  </si>
  <si>
    <t>Bénéficiaire 213</t>
  </si>
  <si>
    <t>Bénéficiaire 214</t>
  </si>
  <si>
    <t>Bénéficiaire 215</t>
  </si>
  <si>
    <t>Bénéficiaire 216</t>
  </si>
  <si>
    <t>Bénéficiaire 217</t>
  </si>
  <si>
    <t>Bénéficiaire 218</t>
  </si>
  <si>
    <t>Bénéficiaire 219</t>
  </si>
  <si>
    <t>Bénéficiaire 220</t>
  </si>
  <si>
    <t>Bénéficiaire 221</t>
  </si>
  <si>
    <t>Bénéficiaire 222</t>
  </si>
  <si>
    <t>Bénéficiaire 223</t>
  </si>
  <si>
    <t>Bénéficiaire 224</t>
  </si>
  <si>
    <t>Bénéficiaire 225</t>
  </si>
  <si>
    <t>Bénéficiaire 226</t>
  </si>
  <si>
    <t>Bénéficiaire 227</t>
  </si>
  <si>
    <t>Bénéficiaire 228</t>
  </si>
  <si>
    <t>Bénéficiaire 229</t>
  </si>
  <si>
    <t>Bénéficiaire 230</t>
  </si>
  <si>
    <t>Bénéficiaire 231</t>
  </si>
  <si>
    <t>Bénéficiaire 232</t>
  </si>
  <si>
    <t>Bénéficiaire 233</t>
  </si>
  <si>
    <t>Bénéficiaire 234</t>
  </si>
  <si>
    <t>Bénéficiaire 235</t>
  </si>
  <si>
    <t>Bénéficiaire 236</t>
  </si>
  <si>
    <t>Bénéficiaire 237</t>
  </si>
  <si>
    <t>Bénéficiaire 238</t>
  </si>
  <si>
    <t>Bénéficiaire 239</t>
  </si>
  <si>
    <t>Bénéficiaire 240</t>
  </si>
  <si>
    <t>Bénéficiaire 241</t>
  </si>
  <si>
    <t>Bénéficiaire 242</t>
  </si>
  <si>
    <t>Bénéficiaire 243</t>
  </si>
  <si>
    <t>Bénéficiaire 244</t>
  </si>
  <si>
    <t>Bénéficiaire 245</t>
  </si>
  <si>
    <t>Bénéficiaire 246</t>
  </si>
  <si>
    <t>Bénéficiaire 247</t>
  </si>
  <si>
    <t>Bénéficiaire 248</t>
  </si>
  <si>
    <t>Bénéficiaire 249</t>
  </si>
  <si>
    <t>Bénéficiaire 250</t>
  </si>
  <si>
    <t>Bénéficiaire 251</t>
  </si>
  <si>
    <t>Bénéficiaire 252</t>
  </si>
  <si>
    <t>Bénéficiaire 253</t>
  </si>
  <si>
    <t>Bénéficiaire 254</t>
  </si>
  <si>
    <t>Bénéficiaire 255</t>
  </si>
  <si>
    <t>Bénéficiaire 256</t>
  </si>
  <si>
    <t>Bénéficiaire 257</t>
  </si>
  <si>
    <t>Bénéficiaire 258</t>
  </si>
  <si>
    <t>Bénéficiaire 259</t>
  </si>
  <si>
    <t>Bénéficiaire 260</t>
  </si>
  <si>
    <t>Bénéficiaire 261</t>
  </si>
  <si>
    <t>Bénéficiaire 262</t>
  </si>
  <si>
    <t>Bénéficiaire 263</t>
  </si>
  <si>
    <t>Bénéficiaire 264</t>
  </si>
  <si>
    <t>Bénéficiaire 265</t>
  </si>
  <si>
    <t>Bénéficiaire 266</t>
  </si>
  <si>
    <t>Bénéficiaire 267</t>
  </si>
  <si>
    <t>Bénéficiaire 268</t>
  </si>
  <si>
    <t>Bénéficiaire 269</t>
  </si>
  <si>
    <t>Bénéficiaire 270</t>
  </si>
  <si>
    <t>Bénéficiaire 271</t>
  </si>
  <si>
    <t>Bénéficiaire 272</t>
  </si>
  <si>
    <t>Bénéficiaire 273</t>
  </si>
  <si>
    <t>Bénéficiaire 274</t>
  </si>
  <si>
    <t>Bénéficiaire 275</t>
  </si>
  <si>
    <t>Bénéficiaire 276</t>
  </si>
  <si>
    <t>Bénéficiaire 277</t>
  </si>
  <si>
    <t>Bénéficiaire 278</t>
  </si>
  <si>
    <t>Bénéficiaire 279</t>
  </si>
  <si>
    <t>Bénéficiaire 280</t>
  </si>
  <si>
    <t>Bénéficiaire 281</t>
  </si>
  <si>
    <t>Bénéficiaire 282</t>
  </si>
  <si>
    <t>Bénéficiaire 283</t>
  </si>
  <si>
    <t>Bénéficiaire 284</t>
  </si>
  <si>
    <t>Bénéficiaire 285</t>
  </si>
  <si>
    <t>Bénéficiaire 286</t>
  </si>
  <si>
    <t>Bénéficiaire 287</t>
  </si>
  <si>
    <t>Bénéficiaire 288</t>
  </si>
  <si>
    <t>Bénéficiaire 289</t>
  </si>
  <si>
    <t>Bénéficiaire 290</t>
  </si>
  <si>
    <t>Bénéficiaire 291</t>
  </si>
  <si>
    <t>Bénéficiaire 292</t>
  </si>
  <si>
    <t>Bénéficiaire 293</t>
  </si>
  <si>
    <t>Bénéficiaire 294</t>
  </si>
  <si>
    <t>Bénéficiaire 295</t>
  </si>
  <si>
    <t>Bénéficiaire 296</t>
  </si>
  <si>
    <t>Bénéficiaire 297</t>
  </si>
  <si>
    <t>Bénéficiaire 298</t>
  </si>
  <si>
    <t>Bénéficiaire 299</t>
  </si>
  <si>
    <t>1.1- Modalité d'acceuil de l'ESMS:</t>
  </si>
  <si>
    <t>NB: Si le nombre d'ouverture de l'établissement ne correspond pas aux nombres de jours présentés ci-dessus, merci d'utiliser le fichier "LISTE_BENEFICIARE (exception)"</t>
  </si>
  <si>
    <t>mars:</t>
  </si>
  <si>
    <t>avril:</t>
  </si>
  <si>
    <t>mai:</t>
  </si>
  <si>
    <t>2.1- Nb de jours d'ouverture</t>
  </si>
  <si>
    <t>1- Modalité d'accueil de l'ESMS :</t>
  </si>
  <si>
    <t>2- Zone de congés :</t>
  </si>
  <si>
    <t>Exemples :</t>
  </si>
  <si>
    <t>2- Nb de jours d'ouverture :</t>
  </si>
  <si>
    <t>avril :</t>
  </si>
  <si>
    <t>mars :</t>
  </si>
  <si>
    <t>mai :</t>
  </si>
  <si>
    <t>COVID-19 : MODE DE CALCUL DES JOURNEES PREVISIONNELLES A FACTURER PENDANT LA PERIODE D'URGENCE SANITAIRE</t>
  </si>
  <si>
    <t>S'il est l'apres-midi en hospitalisation de jour, ou CMP, ou CMPP, facturation d'un PJ s'il a été là au cours de la matinée.</t>
  </si>
  <si>
    <t xml:space="preserve">Circulaire du 26 aout 1993 relative aux modalités de mise en œuvre du plan d'économie de l'assurance maladie dans les établissements hospitaliers et médico-sociaux à tarification préfectorale : https://www.legifrance.gouv.fr/affichTexte.do?cidTexte=JORFTEXT000000545261
</t>
  </si>
  <si>
    <t>3- Modalités de renseignement de l'onglet "LISTE_BENEFICIAIRE"</t>
  </si>
  <si>
    <t>Choisir Internat / Hébergement complet ou Externat / semi-internat / internat de semaine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</si>
</sst>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rgb="FFFF0000"/>
      <name val="Calibri"/>
      <family val="2"/>
      <scheme val="minor"/>
    </font>
    <font>
      <b/>
      <sz val="11"/>
      <color theme="1"/>
      <name val="Calibri"/>
      <family val="2"/>
      <scheme val="minor"/>
    </font>
    <font>
      <b/>
      <sz val="11"/>
      <color theme="4" tint="-0.249977111117893"/>
      <name val="Calibri"/>
      <family val="2"/>
      <scheme val="minor"/>
    </font>
    <font>
      <sz val="11"/>
      <name val="Calibri"/>
      <family val="2"/>
      <scheme val="minor"/>
    </font>
    <font>
      <sz val="10"/>
      <color theme="1"/>
      <name val="Calibri"/>
      <family val="2"/>
      <scheme val="minor"/>
    </font>
    <font>
      <b/>
      <sz val="10"/>
      <color theme="1"/>
      <name val="Calibri"/>
      <family val="2"/>
      <scheme val="minor"/>
    </font>
    <font>
      <i/>
      <sz val="11"/>
      <color theme="4" tint="-0.249977111117893"/>
      <name val="Calibri"/>
      <family val="2"/>
      <scheme val="minor"/>
    </font>
    <font>
      <u/>
      <sz val="11"/>
      <color theme="1"/>
      <name val="Calibri"/>
      <family val="2"/>
      <scheme val="minor"/>
    </font>
    <font>
      <i/>
      <sz val="10"/>
      <color theme="1"/>
      <name val="Calibri"/>
      <family val="2"/>
      <scheme val="minor"/>
    </font>
    <font>
      <b/>
      <sz val="11"/>
      <color rgb="FFFF0000"/>
      <name val="Calibri"/>
      <family val="2"/>
      <scheme val="minor"/>
    </font>
    <font>
      <u/>
      <sz val="10"/>
      <color rgb="FFFF0000"/>
      <name val="Calibri"/>
      <family val="2"/>
      <scheme val="minor"/>
    </font>
    <font>
      <i/>
      <u/>
      <sz val="10"/>
      <color rgb="FFFF0000"/>
      <name val="Calibri"/>
      <family val="2"/>
      <scheme val="minor"/>
    </font>
    <font>
      <b/>
      <u/>
      <sz val="11"/>
      <color rgb="FFFF0000"/>
      <name val="Calibri"/>
      <family val="2"/>
      <scheme val="minor"/>
    </font>
    <font>
      <b/>
      <u/>
      <sz val="11"/>
      <color theme="3"/>
      <name val="Calibri"/>
      <family val="2"/>
      <scheme val="minor"/>
    </font>
    <font>
      <b/>
      <u/>
      <sz val="11"/>
      <color theme="9"/>
      <name val="Calibri"/>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s>
  <borders count="30">
    <border>
      <left/>
      <right/>
      <top/>
      <bottom/>
      <diagonal/>
    </border>
    <border>
      <left/>
      <right/>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175">
    <xf numFmtId="0" fontId="0" fillId="0" borderId="0" xfId="0"/>
    <xf numFmtId="0" fontId="0" fillId="2" borderId="0" xfId="0" applyFill="1"/>
    <xf numFmtId="0" fontId="0" fillId="2" borderId="0" xfId="0" applyFill="1" applyBorder="1"/>
    <xf numFmtId="0" fontId="0" fillId="2" borderId="0" xfId="0" applyFill="1" applyBorder="1" applyAlignment="1">
      <alignment vertical="center"/>
    </xf>
    <xf numFmtId="0" fontId="0" fillId="2" borderId="0" xfId="0" applyFill="1" applyAlignment="1">
      <alignment vertical="center"/>
    </xf>
    <xf numFmtId="0" fontId="0" fillId="0" borderId="0" xfId="0" applyAlignment="1">
      <alignment horizontal="center" vertical="top" wrapText="1"/>
    </xf>
    <xf numFmtId="0" fontId="0" fillId="5" borderId="0" xfId="0" applyFill="1"/>
    <xf numFmtId="0" fontId="0" fillId="5" borderId="9" xfId="0" applyFill="1" applyBorder="1"/>
    <xf numFmtId="0" fontId="0" fillId="5" borderId="10" xfId="0" applyFill="1" applyBorder="1"/>
    <xf numFmtId="0" fontId="0" fillId="5" borderId="11" xfId="0" applyFill="1" applyBorder="1"/>
    <xf numFmtId="0" fontId="0" fillId="5" borderId="5" xfId="0" applyFill="1" applyBorder="1"/>
    <xf numFmtId="0" fontId="0" fillId="5" borderId="0" xfId="0" applyFill="1" applyBorder="1"/>
    <xf numFmtId="0" fontId="0" fillId="5" borderId="6" xfId="0" applyFill="1" applyBorder="1"/>
    <xf numFmtId="0" fontId="0" fillId="5" borderId="7" xfId="0" applyFill="1" applyBorder="1"/>
    <xf numFmtId="0" fontId="0" fillId="5" borderId="3" xfId="0" applyFill="1" applyBorder="1"/>
    <xf numFmtId="0" fontId="0" fillId="5" borderId="8" xfId="0" applyFill="1" applyBorder="1"/>
    <xf numFmtId="0" fontId="0" fillId="9" borderId="14" xfId="0" applyFill="1" applyBorder="1"/>
    <xf numFmtId="0" fontId="0" fillId="8" borderId="1" xfId="0" applyFill="1" applyBorder="1"/>
    <xf numFmtId="0" fontId="0" fillId="0" borderId="5" xfId="0" applyBorder="1"/>
    <xf numFmtId="0" fontId="0" fillId="0" borderId="0" xfId="0" applyBorder="1"/>
    <xf numFmtId="0" fontId="2" fillId="4" borderId="6" xfId="0" applyFont="1" applyFill="1" applyBorder="1"/>
    <xf numFmtId="0" fontId="0" fillId="2" borderId="0" xfId="0" applyFill="1" applyAlignment="1">
      <alignment horizontal="center" vertical="top" wrapText="1"/>
    </xf>
    <xf numFmtId="0" fontId="0" fillId="2" borderId="0" xfId="0" applyFill="1" applyAlignment="1">
      <alignment wrapText="1"/>
    </xf>
    <xf numFmtId="0" fontId="0" fillId="2" borderId="0" xfId="0" applyFill="1" applyBorder="1" applyAlignment="1">
      <alignment wrapText="1"/>
    </xf>
    <xf numFmtId="0" fontId="2" fillId="2" borderId="0" xfId="0" applyFont="1" applyFill="1" applyBorder="1" applyAlignment="1">
      <alignment horizontal="center" vertical="center" wrapText="1"/>
    </xf>
    <xf numFmtId="0" fontId="0" fillId="5" borderId="22" xfId="0" applyFill="1" applyBorder="1" applyAlignment="1">
      <alignment horizontal="center" vertical="center"/>
    </xf>
    <xf numFmtId="0" fontId="0" fillId="5" borderId="8" xfId="0" applyFill="1" applyBorder="1" applyAlignment="1">
      <alignment horizontal="center" vertical="center" wrapText="1"/>
    </xf>
    <xf numFmtId="0" fontId="2" fillId="5" borderId="5" xfId="0" applyFont="1" applyFill="1" applyBorder="1" applyAlignment="1">
      <alignment horizontal="center" vertical="center" wrapText="1"/>
    </xf>
    <xf numFmtId="0" fontId="0" fillId="5" borderId="19" xfId="0" applyFill="1" applyBorder="1" applyAlignment="1">
      <alignment horizontal="right" wrapText="1"/>
    </xf>
    <xf numFmtId="0" fontId="0" fillId="5" borderId="21" xfId="0" applyFill="1" applyBorder="1" applyAlignment="1">
      <alignment horizontal="right" wrapText="1"/>
    </xf>
    <xf numFmtId="0" fontId="0" fillId="5" borderId="6" xfId="0" applyFill="1" applyBorder="1" applyAlignment="1">
      <alignment horizontal="right" wrapText="1"/>
    </xf>
    <xf numFmtId="0" fontId="0" fillId="5" borderId="7" xfId="0" applyFill="1" applyBorder="1" applyAlignment="1">
      <alignment horizontal="center" vertical="center"/>
    </xf>
    <xf numFmtId="0" fontId="0" fillId="5" borderId="20" xfId="0" applyFill="1" applyBorder="1" applyAlignment="1">
      <alignment horizontal="center"/>
    </xf>
    <xf numFmtId="0" fontId="0" fillId="2" borderId="0" xfId="0" applyFill="1" applyAlignment="1"/>
    <xf numFmtId="0" fontId="0" fillId="2" borderId="0" xfId="0" applyFill="1" applyBorder="1" applyAlignment="1"/>
    <xf numFmtId="0" fontId="2" fillId="5" borderId="7"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0" fillId="5" borderId="5" xfId="0" applyFill="1" applyBorder="1" applyAlignment="1">
      <alignment horizontal="center" wrapText="1"/>
    </xf>
    <xf numFmtId="0" fontId="0" fillId="5" borderId="2" xfId="0" applyFill="1" applyBorder="1" applyAlignment="1">
      <alignment horizontal="center" wrapText="1"/>
    </xf>
    <xf numFmtId="0" fontId="0" fillId="5" borderId="6" xfId="0" applyFill="1" applyBorder="1" applyAlignment="1">
      <alignment horizontal="center" wrapText="1"/>
    </xf>
    <xf numFmtId="0" fontId="0" fillId="5" borderId="5" xfId="0" applyFill="1" applyBorder="1" applyAlignment="1">
      <alignment wrapText="1"/>
    </xf>
    <xf numFmtId="0" fontId="0" fillId="5" borderId="0" xfId="0" applyFill="1" applyAlignment="1">
      <alignment vertical="center"/>
    </xf>
    <xf numFmtId="0" fontId="0" fillId="2" borderId="0" xfId="0" applyFill="1" applyAlignment="1">
      <alignment vertical="center" wrapText="1"/>
    </xf>
    <xf numFmtId="0" fontId="2" fillId="5" borderId="0" xfId="0" applyFont="1" applyFill="1"/>
    <xf numFmtId="0" fontId="0" fillId="5" borderId="0" xfId="0" applyFill="1" applyBorder="1" applyAlignment="1">
      <alignment wrapText="1"/>
    </xf>
    <xf numFmtId="0" fontId="4" fillId="5" borderId="0" xfId="0" applyFont="1" applyFill="1"/>
    <xf numFmtId="0" fontId="0" fillId="5" borderId="0" xfId="0" applyFont="1" applyFill="1" applyBorder="1" applyAlignment="1">
      <alignment wrapText="1"/>
    </xf>
    <xf numFmtId="0" fontId="7" fillId="5" borderId="0" xfId="0" applyFont="1" applyFill="1" applyAlignment="1">
      <alignment horizontal="left" indent="1"/>
    </xf>
    <xf numFmtId="0" fontId="0" fillId="2" borderId="0" xfId="0" applyFill="1" applyAlignment="1">
      <alignment vertical="top" wrapText="1"/>
    </xf>
    <xf numFmtId="0" fontId="8" fillId="5" borderId="0" xfId="0" applyFont="1" applyFill="1"/>
    <xf numFmtId="0" fontId="0" fillId="5" borderId="0" xfId="0" applyFill="1" applyBorder="1" applyAlignment="1">
      <alignment horizontal="left" indent="3"/>
    </xf>
    <xf numFmtId="0" fontId="9" fillId="5" borderId="0" xfId="0" applyFont="1" applyFill="1"/>
    <xf numFmtId="0" fontId="0" fillId="5" borderId="0" xfId="0" applyFill="1" applyAlignment="1">
      <alignment horizontal="left" indent="3"/>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0" fillId="7" borderId="2" xfId="0" applyFill="1" applyBorder="1"/>
    <xf numFmtId="0" fontId="1" fillId="5" borderId="11" xfId="0" applyFont="1" applyFill="1" applyBorder="1"/>
    <xf numFmtId="0" fontId="1" fillId="5" borderId="6" xfId="0" applyFont="1" applyFill="1" applyBorder="1"/>
    <xf numFmtId="0" fontId="1" fillId="5" borderId="8" xfId="0" applyFont="1" applyFill="1" applyBorder="1"/>
    <xf numFmtId="0" fontId="0" fillId="5" borderId="0" xfId="0" applyFill="1" applyBorder="1" applyAlignment="1">
      <alignment horizontal="left"/>
    </xf>
    <xf numFmtId="0" fontId="0" fillId="5" borderId="6" xfId="0" applyFill="1" applyBorder="1" applyAlignment="1">
      <alignment horizontal="left"/>
    </xf>
    <xf numFmtId="0" fontId="2" fillId="2" borderId="0" xfId="0" applyFont="1" applyFill="1" applyBorder="1" applyAlignment="1">
      <alignment horizontal="left" vertical="center" wrapText="1" indent="3"/>
    </xf>
    <xf numFmtId="0" fontId="0" fillId="6" borderId="0" xfId="0" applyFill="1" applyAlignment="1">
      <alignment horizontal="center" vertical="center"/>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0" fillId="5" borderId="0" xfId="0" applyFill="1" applyAlignment="1">
      <alignment horizontal="left" vertical="center"/>
    </xf>
    <xf numFmtId="0" fontId="13" fillId="5" borderId="0" xfId="0" applyFont="1" applyFill="1" applyBorder="1" applyAlignment="1">
      <alignment horizontal="center" vertical="center"/>
    </xf>
    <xf numFmtId="0" fontId="14" fillId="5" borderId="23" xfId="0" applyFont="1" applyFill="1" applyBorder="1" applyAlignment="1">
      <alignment horizontal="center" vertical="center"/>
    </xf>
    <xf numFmtId="0" fontId="15" fillId="5" borderId="5" xfId="0" applyFont="1" applyFill="1" applyBorder="1" applyAlignment="1">
      <alignment horizontal="center" vertical="center"/>
    </xf>
    <xf numFmtId="2" fontId="4" fillId="5" borderId="2" xfId="0" applyNumberFormat="1" applyFont="1" applyFill="1" applyBorder="1" applyAlignment="1">
      <alignment horizontal="center" vertical="center"/>
    </xf>
    <xf numFmtId="0" fontId="4" fillId="5" borderId="6" xfId="0" applyFont="1" applyFill="1" applyBorder="1" applyAlignment="1">
      <alignment horizontal="center" vertical="center"/>
    </xf>
    <xf numFmtId="0" fontId="5" fillId="5" borderId="7"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0" fillId="0" borderId="0" xfId="0" applyProtection="1">
      <protection locked="0"/>
    </xf>
    <xf numFmtId="0" fontId="0" fillId="6" borderId="19" xfId="0" applyFill="1" applyBorder="1" applyProtection="1">
      <protection locked="0"/>
    </xf>
    <xf numFmtId="0" fontId="0" fillId="5" borderId="9" xfId="0" applyFill="1" applyBorder="1" applyProtection="1">
      <protection locked="0"/>
    </xf>
    <xf numFmtId="0" fontId="0" fillId="5" borderId="10" xfId="0" applyFill="1" applyBorder="1" applyProtection="1">
      <protection locked="0"/>
    </xf>
    <xf numFmtId="0" fontId="0" fillId="5" borderId="7" xfId="0" applyFill="1" applyBorder="1" applyProtection="1">
      <protection locked="0"/>
    </xf>
    <xf numFmtId="0" fontId="0" fillId="5" borderId="3" xfId="0" applyFill="1" applyBorder="1" applyProtection="1">
      <protection locked="0"/>
    </xf>
    <xf numFmtId="0" fontId="0" fillId="5" borderId="5" xfId="0" applyFill="1" applyBorder="1" applyProtection="1">
      <protection locked="0"/>
    </xf>
    <xf numFmtId="0" fontId="0" fillId="2" borderId="0" xfId="0" applyFill="1" applyProtection="1">
      <protection locked="0"/>
    </xf>
    <xf numFmtId="0" fontId="2" fillId="2" borderId="6" xfId="0" applyFont="1" applyFill="1" applyBorder="1"/>
    <xf numFmtId="0" fontId="0" fillId="2" borderId="0" xfId="0" applyFill="1" applyBorder="1" applyProtection="1">
      <protection locked="0"/>
    </xf>
    <xf numFmtId="0" fontId="2" fillId="2" borderId="0" xfId="0" applyFont="1" applyFill="1" applyBorder="1"/>
    <xf numFmtId="0" fontId="2" fillId="0" borderId="0" xfId="0" applyFont="1"/>
    <xf numFmtId="0" fontId="0" fillId="0" borderId="0" xfId="0" applyFill="1" applyBorder="1"/>
    <xf numFmtId="0" fontId="0" fillId="5" borderId="0" xfId="0" applyFill="1" applyBorder="1" applyAlignment="1">
      <alignment vertical="center"/>
    </xf>
    <xf numFmtId="0" fontId="0" fillId="5" borderId="13" xfId="0" applyFill="1" applyBorder="1" applyAlignment="1">
      <alignment vertical="center"/>
    </xf>
    <xf numFmtId="0" fontId="0" fillId="5" borderId="1" xfId="0" applyFill="1" applyBorder="1" applyAlignment="1">
      <alignment vertical="center"/>
    </xf>
    <xf numFmtId="0" fontId="2" fillId="5" borderId="10" xfId="0" applyFont="1" applyFill="1" applyBorder="1"/>
    <xf numFmtId="0" fontId="2" fillId="5" borderId="3" xfId="0" applyFont="1" applyFill="1" applyBorder="1"/>
    <xf numFmtId="0" fontId="0" fillId="5" borderId="13" xfId="0" applyFont="1" applyFill="1" applyBorder="1"/>
    <xf numFmtId="0" fontId="0" fillId="5" borderId="12" xfId="0" applyFont="1" applyFill="1" applyBorder="1"/>
    <xf numFmtId="0" fontId="0" fillId="5" borderId="0" xfId="0" applyFont="1" applyFill="1" applyBorder="1"/>
    <xf numFmtId="0" fontId="0" fillId="5" borderId="28" xfId="0" applyFont="1" applyFill="1" applyBorder="1"/>
    <xf numFmtId="0" fontId="0" fillId="5" borderId="1" xfId="0" applyFont="1" applyFill="1" applyBorder="1"/>
    <xf numFmtId="0" fontId="0" fillId="5" borderId="18" xfId="0" applyFont="1" applyFill="1" applyBorder="1"/>
    <xf numFmtId="0" fontId="5" fillId="11"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0" fillId="0" borderId="5" xfId="0" applyFill="1" applyBorder="1"/>
    <xf numFmtId="0" fontId="5" fillId="0" borderId="3" xfId="0" applyFont="1" applyFill="1" applyBorder="1" applyAlignment="1">
      <alignment horizontal="center" vertical="center" wrapText="1"/>
    </xf>
    <xf numFmtId="0" fontId="5" fillId="12" borderId="7" xfId="0" applyFont="1" applyFill="1" applyBorder="1" applyAlignment="1">
      <alignment horizontal="center" vertical="center" wrapText="1"/>
    </xf>
    <xf numFmtId="0" fontId="3" fillId="0" borderId="0" xfId="0" applyFont="1" applyBorder="1" applyAlignment="1">
      <alignment horizontal="center" vertical="center" wrapText="1"/>
    </xf>
    <xf numFmtId="0" fontId="0" fillId="5" borderId="0" xfId="0" applyFill="1" applyAlignment="1">
      <alignment horizontal="left" vertical="top" wrapText="1"/>
    </xf>
    <xf numFmtId="0" fontId="7" fillId="5" borderId="0" xfId="0" applyFont="1" applyFill="1" applyAlignment="1">
      <alignment horizontal="left" vertical="top" wrapText="1" indent="1"/>
    </xf>
    <xf numFmtId="0" fontId="10" fillId="5" borderId="0" xfId="0" applyFont="1" applyFill="1" applyBorder="1" applyAlignment="1">
      <alignment horizontal="left" vertical="center" wrapText="1" indent="3"/>
    </xf>
    <xf numFmtId="0" fontId="9" fillId="5" borderId="0" xfId="0" applyFont="1" applyFill="1" applyBorder="1" applyAlignment="1">
      <alignment horizontal="center" vertical="center"/>
    </xf>
    <xf numFmtId="0" fontId="5" fillId="5" borderId="0"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6" fillId="5" borderId="5" xfId="0" applyFont="1" applyFill="1" applyBorder="1" applyAlignment="1">
      <alignment horizontal="center"/>
    </xf>
    <xf numFmtId="0" fontId="6" fillId="5" borderId="0" xfId="0" applyFont="1" applyFill="1" applyBorder="1" applyAlignment="1">
      <alignment horizontal="center"/>
    </xf>
    <xf numFmtId="0" fontId="6" fillId="5" borderId="6" xfId="0" applyFont="1" applyFill="1" applyBorder="1" applyAlignment="1">
      <alignment horizontal="center"/>
    </xf>
    <xf numFmtId="0" fontId="0" fillId="0" borderId="0" xfId="0" applyAlignment="1">
      <alignment horizontal="left" vertical="center" wrapText="1"/>
    </xf>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0" fillId="0" borderId="0" xfId="0" applyAlignment="1">
      <alignment vertical="center" wrapText="1"/>
    </xf>
    <xf numFmtId="0" fontId="0" fillId="5" borderId="0" xfId="0" applyFill="1" applyAlignment="1">
      <alignment wrapText="1"/>
    </xf>
    <xf numFmtId="0" fontId="0" fillId="5" borderId="0" xfId="0" applyFill="1" applyAlignment="1"/>
    <xf numFmtId="0" fontId="0" fillId="5" borderId="19" xfId="0" applyFill="1" applyBorder="1" applyAlignment="1">
      <alignment horizontal="center" vertical="center"/>
    </xf>
    <xf numFmtId="0" fontId="0" fillId="5" borderId="20" xfId="0" applyFill="1" applyBorder="1" applyAlignment="1">
      <alignment horizontal="center" vertical="center"/>
    </xf>
    <xf numFmtId="0" fontId="0" fillId="5" borderId="21" xfId="0" applyFill="1" applyBorder="1" applyAlignment="1">
      <alignment horizontal="center" vertical="center"/>
    </xf>
    <xf numFmtId="0" fontId="0" fillId="5" borderId="22" xfId="0" applyFill="1" applyBorder="1" applyAlignment="1">
      <alignment horizontal="center" vertical="center"/>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3" fillId="0" borderId="6" xfId="0" applyFont="1" applyBorder="1" applyAlignment="1">
      <alignment horizontal="center" vertical="center" wrapText="1"/>
    </xf>
    <xf numFmtId="0" fontId="0" fillId="0" borderId="0" xfId="0" applyBorder="1" applyAlignment="1">
      <alignment horizontal="center"/>
    </xf>
    <xf numFmtId="0" fontId="0" fillId="8" borderId="13" xfId="0" applyFill="1" applyBorder="1" applyAlignment="1" applyProtection="1">
      <alignment horizontal="center" vertical="center" wrapText="1"/>
      <protection locked="0"/>
    </xf>
    <xf numFmtId="0" fontId="0" fillId="8" borderId="12" xfId="0" applyFill="1" applyBorder="1" applyAlignment="1" applyProtection="1">
      <alignment horizontal="center" vertical="center" wrapText="1"/>
      <protection locked="0"/>
    </xf>
    <xf numFmtId="0" fontId="0" fillId="8" borderId="1" xfId="0" applyFill="1" applyBorder="1" applyAlignment="1" applyProtection="1">
      <alignment horizontal="center" vertical="center" wrapText="1"/>
      <protection locked="0"/>
    </xf>
    <xf numFmtId="0" fontId="0" fillId="8" borderId="18" xfId="0" applyFill="1" applyBorder="1" applyAlignment="1" applyProtection="1">
      <alignment horizontal="center" vertical="center" wrapText="1"/>
      <protection locked="0"/>
    </xf>
    <xf numFmtId="0" fontId="0" fillId="9" borderId="13" xfId="0" applyFill="1" applyBorder="1" applyAlignment="1" applyProtection="1">
      <alignment horizontal="center" vertical="center"/>
      <protection locked="0"/>
    </xf>
    <xf numFmtId="0" fontId="0" fillId="9" borderId="12" xfId="0"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0" fillId="9" borderId="18" xfId="0" applyFill="1" applyBorder="1" applyAlignment="1" applyProtection="1">
      <alignment horizontal="center" vertical="center"/>
      <protection locked="0"/>
    </xf>
    <xf numFmtId="0" fontId="0" fillId="5" borderId="25" xfId="0" applyFill="1" applyBorder="1" applyAlignment="1">
      <alignment horizontal="left" vertical="center"/>
    </xf>
    <xf numFmtId="0" fontId="0" fillId="5" borderId="13" xfId="0" applyFill="1" applyBorder="1" applyAlignment="1">
      <alignment horizontal="left" vertical="center"/>
    </xf>
    <xf numFmtId="0" fontId="0" fillId="5" borderId="26" xfId="0" applyFill="1" applyBorder="1" applyAlignment="1">
      <alignment horizontal="left" vertical="center"/>
    </xf>
    <xf numFmtId="0" fontId="0" fillId="5" borderId="1" xfId="0" applyFill="1" applyBorder="1" applyAlignment="1">
      <alignment horizontal="left" vertical="center"/>
    </xf>
    <xf numFmtId="0" fontId="6" fillId="0" borderId="5" xfId="0" applyFont="1" applyBorder="1" applyAlignment="1">
      <alignment horizontal="center"/>
    </xf>
    <xf numFmtId="0" fontId="6" fillId="0" borderId="0" xfId="0" applyFont="1" applyBorder="1" applyAlignment="1">
      <alignment horizontal="center"/>
    </xf>
    <xf numFmtId="0" fontId="6" fillId="0" borderId="6" xfId="0" applyFont="1" applyBorder="1" applyAlignment="1">
      <alignment horizontal="center"/>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0" fontId="5" fillId="10" borderId="19" xfId="0" applyFont="1" applyFill="1" applyBorder="1" applyAlignment="1">
      <alignment horizontal="center" vertical="center" wrapText="1"/>
    </xf>
    <xf numFmtId="0" fontId="5" fillId="10" borderId="20"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0" fillId="5" borderId="25" xfId="0" applyFill="1" applyBorder="1" applyAlignment="1">
      <alignment horizontal="center" vertical="center" wrapText="1"/>
    </xf>
    <xf numFmtId="0" fontId="0" fillId="5" borderId="23" xfId="0" applyFill="1" applyBorder="1" applyAlignment="1">
      <alignment horizontal="center" vertical="center" wrapText="1"/>
    </xf>
    <xf numFmtId="0" fontId="0" fillId="5" borderId="26" xfId="0" applyFill="1" applyBorder="1" applyAlignment="1">
      <alignment horizontal="center" vertical="center" wrapText="1"/>
    </xf>
    <xf numFmtId="0" fontId="4" fillId="11" borderId="13" xfId="0" applyFont="1" applyFill="1" applyBorder="1" applyAlignment="1" applyProtection="1">
      <alignment horizontal="center" vertical="center"/>
      <protection locked="0"/>
    </xf>
    <xf numFmtId="0" fontId="4" fillId="11" borderId="12"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0" fillId="12" borderId="14" xfId="0" applyFill="1" applyBorder="1" applyAlignment="1" applyProtection="1">
      <alignment horizontal="center" vertical="center"/>
      <protection locked="0"/>
    </xf>
    <xf numFmtId="0" fontId="0" fillId="12" borderId="29" xfId="0" applyFill="1" applyBorder="1" applyAlignment="1" applyProtection="1">
      <alignment horizontal="center" vertical="center"/>
      <protection locked="0"/>
    </xf>
    <xf numFmtId="0" fontId="0" fillId="5" borderId="13" xfId="0" applyFill="1" applyBorder="1" applyAlignment="1">
      <alignment horizontal="center" vertical="center" wrapText="1"/>
    </xf>
    <xf numFmtId="0" fontId="0" fillId="5" borderId="0" xfId="0" applyFill="1" applyBorder="1" applyAlignment="1">
      <alignment horizontal="center" vertical="center" wrapText="1"/>
    </xf>
    <xf numFmtId="0" fontId="0" fillId="5" borderId="1" xfId="0" applyFill="1" applyBorder="1" applyAlignment="1">
      <alignment horizontal="center" vertical="center" wrapText="1"/>
    </xf>
    <xf numFmtId="0" fontId="0" fillId="8" borderId="0" xfId="0" applyFill="1" applyBorder="1" applyAlignment="1" applyProtection="1">
      <alignment horizontal="center" vertical="center" wrapText="1"/>
      <protection locked="0"/>
    </xf>
    <xf numFmtId="0" fontId="0" fillId="8" borderId="28" xfId="0" applyFill="1" applyBorder="1" applyAlignment="1" applyProtection="1">
      <alignment horizontal="center" vertical="center" wrapText="1"/>
      <protection locked="0"/>
    </xf>
    <xf numFmtId="0" fontId="0" fillId="5" borderId="25" xfId="0" applyFont="1" applyFill="1" applyBorder="1" applyAlignment="1">
      <alignment horizontal="center" wrapText="1"/>
    </xf>
    <xf numFmtId="0" fontId="0" fillId="5" borderId="23" xfId="0" applyFont="1" applyFill="1" applyBorder="1" applyAlignment="1">
      <alignment horizontal="center" wrapText="1"/>
    </xf>
    <xf numFmtId="0" fontId="0" fillId="5" borderId="26"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2"/>
  <sheetViews>
    <sheetView topLeftCell="A25" workbookViewId="0">
      <selection activeCell="E50" sqref="E50"/>
    </sheetView>
  </sheetViews>
  <sheetFormatPr baseColWidth="10" defaultRowHeight="15" x14ac:dyDescent="0.25"/>
  <cols>
    <col min="1" max="1" width="10.7109375" customWidth="1"/>
    <col min="2" max="8" width="20.7109375" customWidth="1"/>
  </cols>
  <sheetData>
    <row r="1" spans="1:9" ht="15" customHeight="1" thickBot="1" x14ac:dyDescent="0.3">
      <c r="A1" s="1"/>
      <c r="B1" s="1"/>
      <c r="C1" s="1"/>
      <c r="D1" s="1"/>
      <c r="E1" s="1"/>
      <c r="F1" s="1"/>
      <c r="G1" s="1"/>
      <c r="H1" s="1"/>
      <c r="I1" s="1"/>
    </row>
    <row r="2" spans="1:9" ht="15" customHeight="1" thickBot="1" x14ac:dyDescent="0.3">
      <c r="A2" s="1"/>
      <c r="B2" s="123" t="s">
        <v>391</v>
      </c>
      <c r="C2" s="124"/>
      <c r="D2" s="124"/>
      <c r="E2" s="124"/>
      <c r="F2" s="124"/>
      <c r="G2" s="124"/>
      <c r="H2" s="125"/>
      <c r="I2" s="1"/>
    </row>
    <row r="3" spans="1:9" ht="15" customHeight="1" x14ac:dyDescent="0.25">
      <c r="A3" s="1"/>
      <c r="B3" s="1"/>
      <c r="C3" s="1"/>
      <c r="D3" s="1"/>
      <c r="E3" s="1"/>
      <c r="F3" s="1"/>
      <c r="G3" s="1"/>
      <c r="H3" s="1"/>
      <c r="I3" s="1"/>
    </row>
    <row r="4" spans="1:9" ht="30" customHeight="1" x14ac:dyDescent="0.25">
      <c r="A4" s="1"/>
      <c r="B4" s="122" t="s">
        <v>2</v>
      </c>
      <c r="C4" s="122"/>
      <c r="D4" s="122"/>
      <c r="E4" s="122"/>
      <c r="F4" s="122"/>
      <c r="G4" s="122"/>
      <c r="H4" s="122"/>
      <c r="I4" s="1"/>
    </row>
    <row r="5" spans="1:9" ht="15" customHeight="1" x14ac:dyDescent="0.25">
      <c r="A5" s="1"/>
      <c r="B5" s="1"/>
      <c r="C5" s="1"/>
      <c r="D5" s="1"/>
      <c r="E5" s="1"/>
      <c r="F5" s="1"/>
      <c r="G5" s="1"/>
      <c r="H5" s="1"/>
      <c r="I5" s="1"/>
    </row>
    <row r="6" spans="1:9" ht="30" customHeight="1" x14ac:dyDescent="0.25">
      <c r="A6" s="1"/>
      <c r="B6" s="126" t="s">
        <v>67</v>
      </c>
      <c r="C6" s="126"/>
      <c r="D6" s="126"/>
      <c r="E6" s="126"/>
      <c r="F6" s="126"/>
      <c r="G6" s="126"/>
      <c r="H6" s="126"/>
      <c r="I6" s="1"/>
    </row>
    <row r="7" spans="1:9" ht="15" customHeight="1" x14ac:dyDescent="0.25">
      <c r="A7" s="1"/>
      <c r="B7" s="22"/>
      <c r="C7" s="23"/>
      <c r="D7" s="23"/>
      <c r="E7" s="23"/>
      <c r="F7" s="23"/>
      <c r="G7" s="23"/>
      <c r="H7" s="22"/>
      <c r="I7" s="1"/>
    </row>
    <row r="8" spans="1:9" ht="15" customHeight="1" x14ac:dyDescent="0.25">
      <c r="A8" s="1"/>
      <c r="B8" s="108" t="s">
        <v>20</v>
      </c>
      <c r="C8" s="135"/>
      <c r="D8" s="131" t="s">
        <v>68</v>
      </c>
      <c r="E8" s="129" t="s">
        <v>8</v>
      </c>
      <c r="F8" s="133" t="s">
        <v>7</v>
      </c>
      <c r="G8" s="134"/>
      <c r="H8" s="22"/>
      <c r="I8" s="1"/>
    </row>
    <row r="9" spans="1:9" ht="15" customHeight="1" thickBot="1" x14ac:dyDescent="0.3">
      <c r="A9" s="1"/>
      <c r="B9" s="108"/>
      <c r="C9" s="135"/>
      <c r="D9" s="132"/>
      <c r="E9" s="130"/>
      <c r="F9" s="25" t="s">
        <v>18</v>
      </c>
      <c r="G9" s="26" t="s">
        <v>19</v>
      </c>
      <c r="H9" s="22"/>
      <c r="I9" s="1"/>
    </row>
    <row r="10" spans="1:9" ht="15" customHeight="1" x14ac:dyDescent="0.25">
      <c r="A10" s="1"/>
      <c r="B10" s="1"/>
      <c r="C10" s="1"/>
      <c r="D10" s="27" t="s">
        <v>4</v>
      </c>
      <c r="E10" s="28" t="s">
        <v>9</v>
      </c>
      <c r="F10" s="29" t="s">
        <v>10</v>
      </c>
      <c r="G10" s="30" t="s">
        <v>11</v>
      </c>
      <c r="H10" s="22"/>
      <c r="I10" s="1"/>
    </row>
    <row r="11" spans="1:9" ht="15" customHeight="1" x14ac:dyDescent="0.25">
      <c r="A11" s="1"/>
      <c r="B11" s="1"/>
      <c r="C11" s="1"/>
      <c r="D11" s="27" t="s">
        <v>5</v>
      </c>
      <c r="E11" s="28" t="s">
        <v>12</v>
      </c>
      <c r="F11" s="29" t="s">
        <v>14</v>
      </c>
      <c r="G11" s="30" t="s">
        <v>15</v>
      </c>
      <c r="H11" s="22"/>
      <c r="I11" s="1"/>
    </row>
    <row r="12" spans="1:9" ht="15" customHeight="1" x14ac:dyDescent="0.25">
      <c r="A12" s="1"/>
      <c r="B12" s="1"/>
      <c r="C12" s="1"/>
      <c r="D12" s="27" t="s">
        <v>6</v>
      </c>
      <c r="E12" s="28" t="s">
        <v>13</v>
      </c>
      <c r="F12" s="29" t="s">
        <v>16</v>
      </c>
      <c r="G12" s="30" t="s">
        <v>17</v>
      </c>
      <c r="H12" s="22"/>
      <c r="I12" s="1"/>
    </row>
    <row r="13" spans="1:9" ht="15" customHeight="1" x14ac:dyDescent="0.25">
      <c r="A13" s="1"/>
      <c r="B13" s="1"/>
      <c r="C13" s="2"/>
      <c r="D13" s="3"/>
      <c r="E13" s="24"/>
      <c r="F13" s="24"/>
      <c r="G13" s="24"/>
      <c r="H13" s="24"/>
      <c r="I13" s="24"/>
    </row>
    <row r="14" spans="1:9" ht="15" customHeight="1" thickBot="1" x14ac:dyDescent="0.3">
      <c r="A14" s="1"/>
      <c r="B14" s="108" t="s">
        <v>21</v>
      </c>
      <c r="C14" s="135"/>
      <c r="D14" s="31" t="s">
        <v>68</v>
      </c>
      <c r="E14" s="32" t="s">
        <v>8</v>
      </c>
      <c r="F14" s="1"/>
      <c r="G14" s="24"/>
      <c r="H14" s="22"/>
      <c r="I14" s="1"/>
    </row>
    <row r="15" spans="1:9" ht="15" customHeight="1" x14ac:dyDescent="0.25">
      <c r="A15" s="1"/>
      <c r="B15" s="108"/>
      <c r="C15" s="135"/>
      <c r="D15" s="27" t="s">
        <v>4</v>
      </c>
      <c r="E15" s="28" t="s">
        <v>22</v>
      </c>
      <c r="F15" s="1"/>
      <c r="G15" s="1"/>
      <c r="H15" s="22"/>
      <c r="I15" s="1"/>
    </row>
    <row r="16" spans="1:9" ht="15" customHeight="1" x14ac:dyDescent="0.25">
      <c r="A16" s="1"/>
      <c r="B16" s="1"/>
      <c r="C16" s="1"/>
      <c r="D16" s="27" t="s">
        <v>5</v>
      </c>
      <c r="E16" s="28" t="s">
        <v>23</v>
      </c>
      <c r="F16" s="1"/>
      <c r="G16" s="1"/>
      <c r="H16" s="1"/>
      <c r="I16" s="1"/>
    </row>
    <row r="17" spans="1:9" ht="15" customHeight="1" x14ac:dyDescent="0.25">
      <c r="A17" s="1"/>
      <c r="B17" s="1"/>
      <c r="C17" s="1"/>
      <c r="D17" s="27" t="s">
        <v>6</v>
      </c>
      <c r="E17" s="28" t="s">
        <v>24</v>
      </c>
      <c r="F17" s="1"/>
      <c r="G17" s="1"/>
      <c r="H17" s="22"/>
      <c r="I17" s="1"/>
    </row>
    <row r="18" spans="1:9" ht="15" customHeight="1" x14ac:dyDescent="0.25">
      <c r="A18" s="1"/>
      <c r="B18" s="1"/>
      <c r="C18" s="1"/>
      <c r="D18" s="2"/>
      <c r="E18" s="2"/>
      <c r="F18" s="1"/>
      <c r="G18" s="1"/>
      <c r="H18" s="1"/>
      <c r="I18" s="1"/>
    </row>
    <row r="19" spans="1:9" ht="15" customHeight="1" x14ac:dyDescent="0.25">
      <c r="A19" s="1"/>
      <c r="B19" s="127" t="s">
        <v>109</v>
      </c>
      <c r="C19" s="128"/>
      <c r="D19" s="128"/>
      <c r="E19" s="128"/>
      <c r="F19" s="128"/>
      <c r="G19" s="128"/>
      <c r="H19" s="128"/>
      <c r="I19" s="1"/>
    </row>
    <row r="20" spans="1:9" ht="30.75" customHeight="1" x14ac:dyDescent="0.25">
      <c r="A20" s="1"/>
      <c r="B20" s="127" t="s">
        <v>3</v>
      </c>
      <c r="C20" s="127"/>
      <c r="D20" s="127"/>
      <c r="E20" s="127"/>
      <c r="F20" s="127"/>
      <c r="G20" s="127"/>
      <c r="H20" s="127"/>
      <c r="I20" s="1"/>
    </row>
    <row r="21" spans="1:9" ht="15" customHeight="1" x14ac:dyDescent="0.25">
      <c r="A21" s="1"/>
      <c r="B21" s="22"/>
      <c r="C21" s="33"/>
      <c r="D21" s="34"/>
      <c r="E21" s="34"/>
      <c r="F21" s="34"/>
      <c r="G21" s="34"/>
      <c r="H21" s="33"/>
      <c r="I21" s="1"/>
    </row>
    <row r="22" spans="1:9" ht="15" customHeight="1" thickBot="1" x14ac:dyDescent="0.3">
      <c r="A22" s="1"/>
      <c r="B22" s="108" t="s">
        <v>103</v>
      </c>
      <c r="C22" s="108" t="s">
        <v>1</v>
      </c>
      <c r="D22" s="13" t="s">
        <v>102</v>
      </c>
      <c r="E22" s="35" t="s">
        <v>4</v>
      </c>
      <c r="F22" s="36" t="s">
        <v>5</v>
      </c>
      <c r="G22" s="37" t="s">
        <v>6</v>
      </c>
      <c r="H22" s="33"/>
      <c r="I22" s="1"/>
    </row>
    <row r="23" spans="1:9" ht="15" customHeight="1" x14ac:dyDescent="0.25">
      <c r="A23" s="1"/>
      <c r="B23" s="108"/>
      <c r="C23" s="108"/>
      <c r="D23" s="10" t="s">
        <v>25</v>
      </c>
      <c r="E23" s="38">
        <v>17</v>
      </c>
      <c r="F23" s="39">
        <v>22</v>
      </c>
      <c r="G23" s="40">
        <v>22</v>
      </c>
      <c r="H23" s="33"/>
      <c r="I23" s="1"/>
    </row>
    <row r="24" spans="1:9" ht="15" customHeight="1" x14ac:dyDescent="0.25">
      <c r="A24" s="1"/>
      <c r="B24" s="43"/>
      <c r="C24" s="1"/>
      <c r="D24" s="10" t="s">
        <v>26</v>
      </c>
      <c r="E24" s="38">
        <v>12</v>
      </c>
      <c r="F24" s="39">
        <v>12</v>
      </c>
      <c r="G24" s="40">
        <v>12</v>
      </c>
      <c r="H24" s="1"/>
      <c r="I24" s="1"/>
    </row>
    <row r="25" spans="1:9" ht="15" customHeight="1" x14ac:dyDescent="0.25">
      <c r="A25" s="1"/>
      <c r="B25" s="43"/>
      <c r="C25" s="1"/>
      <c r="D25" s="10" t="s">
        <v>27</v>
      </c>
      <c r="E25" s="38">
        <v>18</v>
      </c>
      <c r="F25" s="39">
        <v>18</v>
      </c>
      <c r="G25" s="40">
        <v>18</v>
      </c>
      <c r="H25" s="1"/>
      <c r="I25" s="1"/>
    </row>
    <row r="26" spans="1:9" ht="15" customHeight="1" x14ac:dyDescent="0.25">
      <c r="A26" s="1"/>
      <c r="B26" s="4"/>
      <c r="C26" s="1"/>
      <c r="D26" s="2"/>
      <c r="E26" s="2"/>
      <c r="F26" s="2"/>
      <c r="G26" s="2"/>
      <c r="H26" s="1"/>
      <c r="I26" s="1"/>
    </row>
    <row r="27" spans="1:9" ht="15" customHeight="1" thickBot="1" x14ac:dyDescent="0.3">
      <c r="A27" s="1"/>
      <c r="B27" s="108" t="s">
        <v>104</v>
      </c>
      <c r="C27" s="108" t="s">
        <v>0</v>
      </c>
      <c r="D27" s="13" t="s">
        <v>102</v>
      </c>
      <c r="E27" s="35" t="s">
        <v>4</v>
      </c>
      <c r="F27" s="36" t="s">
        <v>5</v>
      </c>
      <c r="G27" s="37" t="s">
        <v>6</v>
      </c>
      <c r="H27" s="1"/>
      <c r="I27" s="1"/>
    </row>
    <row r="28" spans="1:9" ht="15" customHeight="1" x14ac:dyDescent="0.25">
      <c r="A28" s="1"/>
      <c r="B28" s="108"/>
      <c r="C28" s="108"/>
      <c r="D28" s="41" t="s">
        <v>25</v>
      </c>
      <c r="E28" s="38">
        <v>31</v>
      </c>
      <c r="F28" s="39">
        <v>31</v>
      </c>
      <c r="G28" s="40">
        <v>31</v>
      </c>
      <c r="H28" s="1"/>
      <c r="I28" s="1"/>
    </row>
    <row r="29" spans="1:9" ht="15" customHeight="1" x14ac:dyDescent="0.25">
      <c r="A29" s="1"/>
      <c r="B29" s="3"/>
      <c r="C29" s="1"/>
      <c r="D29" s="41" t="s">
        <v>26</v>
      </c>
      <c r="E29" s="38">
        <v>30</v>
      </c>
      <c r="F29" s="39">
        <v>30</v>
      </c>
      <c r="G29" s="40">
        <v>30</v>
      </c>
      <c r="H29" s="1"/>
      <c r="I29" s="1"/>
    </row>
    <row r="30" spans="1:9" ht="15" customHeight="1" x14ac:dyDescent="0.25">
      <c r="A30" s="1"/>
      <c r="B30" s="3"/>
      <c r="C30" s="1"/>
      <c r="D30" s="41" t="s">
        <v>27</v>
      </c>
      <c r="E30" s="38">
        <v>31</v>
      </c>
      <c r="F30" s="39">
        <v>31</v>
      </c>
      <c r="G30" s="40">
        <v>31</v>
      </c>
      <c r="H30" s="1"/>
      <c r="I30" s="1"/>
    </row>
    <row r="31" spans="1:9" ht="15" customHeight="1" x14ac:dyDescent="0.25">
      <c r="A31" s="1"/>
      <c r="B31" s="3"/>
      <c r="C31" s="1"/>
      <c r="D31" s="2"/>
      <c r="E31" s="2"/>
      <c r="F31" s="2"/>
      <c r="G31" s="2"/>
      <c r="H31" s="1"/>
      <c r="I31" s="1"/>
    </row>
    <row r="32" spans="1:9" ht="15" customHeight="1" x14ac:dyDescent="0.25">
      <c r="A32" s="1"/>
      <c r="B32" s="112" t="s">
        <v>379</v>
      </c>
      <c r="C32" s="112"/>
      <c r="D32" s="112"/>
      <c r="E32" s="112"/>
      <c r="F32" s="112"/>
      <c r="G32" s="112"/>
      <c r="H32" s="112"/>
      <c r="I32" s="1"/>
    </row>
    <row r="33" spans="1:9" ht="15" customHeight="1" x14ac:dyDescent="0.25">
      <c r="A33" s="1"/>
      <c r="B33" s="3"/>
      <c r="C33" s="1"/>
      <c r="D33" s="2"/>
      <c r="E33" s="2"/>
      <c r="F33" s="2"/>
      <c r="G33" s="2"/>
      <c r="H33" s="1"/>
      <c r="I33" s="1"/>
    </row>
    <row r="34" spans="1:9" ht="15" customHeight="1" x14ac:dyDescent="0.25">
      <c r="A34" s="1"/>
      <c r="B34" s="44" t="s">
        <v>110</v>
      </c>
      <c r="C34" s="45"/>
      <c r="D34" s="45"/>
      <c r="E34" s="45"/>
      <c r="F34" s="45"/>
      <c r="G34" s="6"/>
      <c r="H34" s="6"/>
      <c r="I34" s="1"/>
    </row>
    <row r="35" spans="1:9" ht="15" customHeight="1" x14ac:dyDescent="0.25">
      <c r="A35" s="1"/>
      <c r="B35" s="46" t="s">
        <v>30</v>
      </c>
      <c r="C35" s="45"/>
      <c r="D35" s="45"/>
      <c r="E35" s="45"/>
      <c r="F35" s="45"/>
      <c r="G35" s="6"/>
      <c r="H35" s="6"/>
      <c r="I35" s="1"/>
    </row>
    <row r="36" spans="1:9" ht="15" customHeight="1" x14ac:dyDescent="0.25">
      <c r="A36" s="1"/>
      <c r="B36" s="1"/>
      <c r="C36" s="23"/>
      <c r="D36" s="23"/>
      <c r="E36" s="23"/>
      <c r="F36" s="23"/>
      <c r="G36" s="1"/>
      <c r="H36" s="1"/>
      <c r="I36" s="1"/>
    </row>
    <row r="37" spans="1:9" ht="15" customHeight="1" x14ac:dyDescent="0.25">
      <c r="A37" s="1"/>
      <c r="B37" s="50" t="s">
        <v>34</v>
      </c>
      <c r="C37" s="47"/>
      <c r="D37" s="47"/>
      <c r="E37" s="45"/>
      <c r="F37" s="45"/>
      <c r="G37" s="6"/>
      <c r="H37" s="6"/>
      <c r="I37" s="1"/>
    </row>
    <row r="38" spans="1:9" ht="15" customHeight="1" x14ac:dyDescent="0.25">
      <c r="A38" s="1"/>
      <c r="B38" s="6" t="s">
        <v>33</v>
      </c>
      <c r="C38" s="45"/>
      <c r="D38" s="45"/>
      <c r="E38" s="45"/>
      <c r="F38" s="45"/>
      <c r="G38" s="6"/>
      <c r="H38" s="6"/>
      <c r="I38" s="1"/>
    </row>
    <row r="39" spans="1:9" ht="15" customHeight="1" x14ac:dyDescent="0.25">
      <c r="A39" s="1"/>
      <c r="B39" s="6" t="s">
        <v>386</v>
      </c>
      <c r="C39" s="45"/>
      <c r="D39" s="45"/>
      <c r="E39" s="45"/>
      <c r="F39" s="45"/>
      <c r="G39" s="6"/>
      <c r="H39" s="6"/>
      <c r="I39" s="1"/>
    </row>
    <row r="40" spans="1:9" ht="15" customHeight="1" x14ac:dyDescent="0.25">
      <c r="A40" s="1"/>
      <c r="B40" s="48" t="s">
        <v>36</v>
      </c>
      <c r="C40" s="45"/>
      <c r="D40" s="45"/>
      <c r="E40" s="45"/>
      <c r="F40" s="45"/>
      <c r="G40" s="6"/>
      <c r="H40" s="6"/>
      <c r="I40" s="1"/>
    </row>
    <row r="41" spans="1:9" ht="15" customHeight="1" x14ac:dyDescent="0.25">
      <c r="A41" s="1"/>
      <c r="B41" s="48" t="s">
        <v>35</v>
      </c>
      <c r="C41" s="45"/>
      <c r="D41" s="45"/>
      <c r="E41" s="45"/>
      <c r="F41" s="45"/>
      <c r="G41" s="6"/>
      <c r="H41" s="6"/>
      <c r="I41" s="1"/>
    </row>
    <row r="42" spans="1:9" ht="15" customHeight="1" x14ac:dyDescent="0.25">
      <c r="A42" s="1"/>
      <c r="B42" s="48" t="s">
        <v>105</v>
      </c>
      <c r="C42" s="45"/>
      <c r="D42" s="45"/>
      <c r="E42" s="45"/>
      <c r="F42" s="45"/>
      <c r="G42" s="6"/>
      <c r="H42" s="6"/>
      <c r="I42" s="1"/>
    </row>
    <row r="43" spans="1:9" ht="15" customHeight="1" x14ac:dyDescent="0.25">
      <c r="A43" s="1"/>
      <c r="B43" s="1"/>
      <c r="C43" s="1"/>
      <c r="D43" s="1"/>
      <c r="E43" s="1"/>
      <c r="F43" s="1"/>
      <c r="G43" s="1"/>
      <c r="H43" s="1"/>
      <c r="I43" s="1"/>
    </row>
    <row r="44" spans="1:9" ht="15" customHeight="1" x14ac:dyDescent="0.25">
      <c r="A44" s="1"/>
      <c r="B44" s="50" t="s">
        <v>37</v>
      </c>
      <c r="C44" s="45"/>
      <c r="D44" s="45"/>
      <c r="E44" s="45"/>
      <c r="F44" s="45"/>
      <c r="G44" s="6"/>
      <c r="H44" s="6"/>
      <c r="I44" s="1"/>
    </row>
    <row r="45" spans="1:9" ht="15" customHeight="1" x14ac:dyDescent="0.25">
      <c r="A45" s="1"/>
      <c r="B45" s="6" t="s">
        <v>386</v>
      </c>
      <c r="C45" s="45"/>
      <c r="D45" s="45"/>
      <c r="E45" s="45"/>
      <c r="F45" s="45"/>
      <c r="G45" s="6"/>
      <c r="H45" s="6"/>
      <c r="I45" s="1"/>
    </row>
    <row r="46" spans="1:9" ht="30.75" customHeight="1" x14ac:dyDescent="0.25">
      <c r="A46" s="1"/>
      <c r="B46" s="110" t="s">
        <v>31</v>
      </c>
      <c r="C46" s="110"/>
      <c r="D46" s="110"/>
      <c r="E46" s="110"/>
      <c r="F46" s="110"/>
      <c r="G46" s="110"/>
      <c r="H46" s="110"/>
      <c r="I46" s="1"/>
    </row>
    <row r="47" spans="1:9" ht="15" customHeight="1" x14ac:dyDescent="0.25">
      <c r="A47" s="1"/>
      <c r="B47" s="48" t="s">
        <v>32</v>
      </c>
      <c r="C47" s="45"/>
      <c r="D47" s="45"/>
      <c r="E47" s="45"/>
      <c r="F47" s="45"/>
      <c r="G47" s="6"/>
      <c r="H47" s="6"/>
      <c r="I47" s="1"/>
    </row>
    <row r="48" spans="1:9" ht="15" customHeight="1" x14ac:dyDescent="0.25">
      <c r="A48" s="1"/>
      <c r="B48" s="48" t="s">
        <v>392</v>
      </c>
      <c r="C48" s="45"/>
      <c r="D48" s="45"/>
      <c r="E48" s="45"/>
      <c r="F48" s="45"/>
      <c r="G48" s="6"/>
      <c r="H48" s="6"/>
      <c r="I48" s="1"/>
    </row>
    <row r="49" spans="1:9" ht="15" customHeight="1" x14ac:dyDescent="0.25">
      <c r="A49" s="1"/>
      <c r="B49" s="1"/>
      <c r="C49" s="23"/>
      <c r="D49" s="23"/>
      <c r="E49" s="23"/>
      <c r="F49" s="23"/>
      <c r="G49" s="1"/>
      <c r="H49" s="1"/>
      <c r="I49" s="1"/>
    </row>
    <row r="50" spans="1:9" ht="15" customHeight="1" x14ac:dyDescent="0.25">
      <c r="A50" s="1"/>
      <c r="B50" s="6" t="s">
        <v>106</v>
      </c>
      <c r="C50" s="45"/>
      <c r="D50" s="45"/>
      <c r="E50" s="45"/>
      <c r="F50" s="45"/>
      <c r="G50" s="6"/>
      <c r="H50" s="6"/>
      <c r="I50" s="1"/>
    </row>
    <row r="51" spans="1:9" ht="15" customHeight="1" x14ac:dyDescent="0.25">
      <c r="A51" s="1"/>
      <c r="B51" s="109" t="s">
        <v>393</v>
      </c>
      <c r="C51" s="109"/>
      <c r="D51" s="109"/>
      <c r="E51" s="109"/>
      <c r="F51" s="109"/>
      <c r="G51" s="109"/>
      <c r="H51" s="109"/>
      <c r="I51" s="1"/>
    </row>
    <row r="52" spans="1:9" ht="15" customHeight="1" x14ac:dyDescent="0.25">
      <c r="A52" s="1"/>
      <c r="B52" s="109"/>
      <c r="C52" s="109"/>
      <c r="D52" s="109"/>
      <c r="E52" s="109"/>
      <c r="F52" s="109"/>
      <c r="G52" s="109"/>
      <c r="H52" s="109"/>
      <c r="I52" s="1"/>
    </row>
    <row r="53" spans="1:9" ht="15" customHeight="1" x14ac:dyDescent="0.25">
      <c r="A53" s="1"/>
      <c r="B53" s="49"/>
      <c r="C53" s="49"/>
      <c r="D53" s="49"/>
      <c r="E53" s="49"/>
      <c r="F53" s="49"/>
      <c r="G53" s="49"/>
      <c r="H53" s="49"/>
      <c r="I53" s="1"/>
    </row>
    <row r="54" spans="1:9" ht="15" customHeight="1" x14ac:dyDescent="0.25">
      <c r="A54" s="1"/>
      <c r="B54" s="89" t="s">
        <v>394</v>
      </c>
      <c r="C54" s="45"/>
      <c r="D54" s="45"/>
      <c r="E54" s="45"/>
      <c r="F54" s="45"/>
      <c r="G54" s="6"/>
      <c r="H54" s="6"/>
      <c r="I54" s="1"/>
    </row>
    <row r="55" spans="1:9" ht="15" customHeight="1" x14ac:dyDescent="0.25">
      <c r="A55" s="1"/>
      <c r="B55" s="51" t="s">
        <v>384</v>
      </c>
      <c r="C55" s="11"/>
      <c r="D55" s="17" t="s">
        <v>69</v>
      </c>
      <c r="E55" s="52" t="s">
        <v>395</v>
      </c>
      <c r="F55" s="6"/>
      <c r="G55" s="6"/>
      <c r="H55" s="6"/>
      <c r="I55" s="1"/>
    </row>
    <row r="56" spans="1:9" ht="15" customHeight="1" x14ac:dyDescent="0.25">
      <c r="A56" s="1"/>
      <c r="B56" s="51" t="s">
        <v>385</v>
      </c>
      <c r="C56" s="11"/>
      <c r="D56" s="16" t="s">
        <v>69</v>
      </c>
      <c r="E56" s="52" t="s">
        <v>107</v>
      </c>
      <c r="F56" s="6"/>
      <c r="G56" s="6"/>
      <c r="H56" s="6"/>
      <c r="I56" s="1"/>
    </row>
    <row r="57" spans="1:9" ht="15" customHeight="1" x14ac:dyDescent="0.25">
      <c r="A57" s="1"/>
      <c r="B57" s="53" t="s">
        <v>120</v>
      </c>
      <c r="C57" s="6"/>
      <c r="D57" s="6"/>
      <c r="E57" s="6"/>
      <c r="F57" s="6"/>
      <c r="G57" s="6"/>
      <c r="H57" s="6"/>
      <c r="I57" s="1"/>
    </row>
    <row r="58" spans="1:9" ht="15" customHeight="1" x14ac:dyDescent="0.25">
      <c r="A58" s="1"/>
      <c r="B58" s="111" t="s">
        <v>121</v>
      </c>
      <c r="C58" s="111"/>
      <c r="D58" s="111"/>
      <c r="E58" s="111"/>
      <c r="F58" s="111"/>
      <c r="G58" s="111"/>
      <c r="H58" s="111"/>
      <c r="I58" s="1"/>
    </row>
    <row r="59" spans="1:9" ht="15" customHeight="1" x14ac:dyDescent="0.25">
      <c r="A59" s="1"/>
      <c r="B59" s="63"/>
      <c r="C59" s="63"/>
      <c r="D59" s="63"/>
      <c r="E59" s="63"/>
      <c r="F59" s="63"/>
      <c r="G59" s="63"/>
      <c r="H59" s="63"/>
      <c r="I59" s="1"/>
    </row>
    <row r="60" spans="1:9" ht="15" customHeight="1" x14ac:dyDescent="0.25">
      <c r="A60" s="1"/>
      <c r="B60" s="6" t="s">
        <v>28</v>
      </c>
      <c r="C60" s="45"/>
      <c r="D60" s="45"/>
      <c r="E60" s="45"/>
      <c r="F60" s="45"/>
      <c r="G60" s="6"/>
      <c r="H60" s="6"/>
      <c r="I60" s="1"/>
    </row>
    <row r="61" spans="1:9" ht="15" customHeight="1" x14ac:dyDescent="0.25">
      <c r="A61" s="1"/>
      <c r="B61" s="6" t="s">
        <v>127</v>
      </c>
      <c r="C61" s="45"/>
      <c r="D61" s="45"/>
      <c r="E61" s="45"/>
      <c r="F61" s="45"/>
      <c r="G61" s="6"/>
      <c r="H61" s="6"/>
      <c r="I61" s="1"/>
    </row>
    <row r="62" spans="1:9" ht="15" customHeight="1" x14ac:dyDescent="0.25">
      <c r="A62" s="1"/>
      <c r="B62" s="6" t="s">
        <v>129</v>
      </c>
      <c r="C62" s="45"/>
      <c r="D62" s="45"/>
      <c r="E62" s="45"/>
      <c r="F62" s="45"/>
      <c r="G62" s="6"/>
      <c r="H62" s="6"/>
      <c r="I62" s="1"/>
    </row>
    <row r="63" spans="1:9" ht="15" customHeight="1" x14ac:dyDescent="0.25">
      <c r="A63" s="1"/>
      <c r="B63" s="6"/>
      <c r="C63" s="45"/>
      <c r="D63" s="45"/>
      <c r="E63" s="45"/>
      <c r="F63" s="45"/>
      <c r="G63" s="6"/>
      <c r="H63" s="6"/>
      <c r="I63" s="1"/>
    </row>
    <row r="64" spans="1:9" ht="31.5" customHeight="1" x14ac:dyDescent="0.25">
      <c r="A64" s="1"/>
      <c r="B64" s="113" t="s">
        <v>38</v>
      </c>
      <c r="C64" s="113" t="s">
        <v>112</v>
      </c>
      <c r="D64" s="117" t="s">
        <v>108</v>
      </c>
      <c r="E64" s="115" t="s">
        <v>111</v>
      </c>
      <c r="F64" s="119" t="s">
        <v>44</v>
      </c>
      <c r="G64" s="120"/>
      <c r="H64" s="121"/>
      <c r="I64" s="1"/>
    </row>
    <row r="65" spans="1:9" ht="31.5" customHeight="1" thickBot="1" x14ac:dyDescent="0.3">
      <c r="A65" s="1"/>
      <c r="B65" s="114"/>
      <c r="C65" s="114"/>
      <c r="D65" s="118"/>
      <c r="E65" s="116"/>
      <c r="F65" s="75" t="s">
        <v>124</v>
      </c>
      <c r="G65" s="76" t="s">
        <v>43</v>
      </c>
      <c r="H65" s="77" t="s">
        <v>101</v>
      </c>
      <c r="I65" s="1"/>
    </row>
    <row r="66" spans="1:9" ht="62.25" customHeight="1" x14ac:dyDescent="0.25">
      <c r="A66" s="1"/>
      <c r="B66" s="42" t="s">
        <v>128</v>
      </c>
      <c r="C66" s="42" t="s">
        <v>69</v>
      </c>
      <c r="D66" s="64" t="s">
        <v>122</v>
      </c>
      <c r="E66" s="68" t="s">
        <v>113</v>
      </c>
      <c r="F66" s="65" t="s">
        <v>126</v>
      </c>
      <c r="G66" s="67" t="s">
        <v>123</v>
      </c>
      <c r="H66" s="66" t="s">
        <v>125</v>
      </c>
      <c r="I66" s="1"/>
    </row>
    <row r="67" spans="1:9" ht="15.75" customHeight="1" x14ac:dyDescent="0.25">
      <c r="A67" s="1"/>
      <c r="B67" s="69" t="s">
        <v>46</v>
      </c>
      <c r="C67" s="6" t="s">
        <v>69</v>
      </c>
      <c r="D67" s="70">
        <v>9</v>
      </c>
      <c r="E67" s="71">
        <v>10</v>
      </c>
      <c r="F67" s="72">
        <v>22</v>
      </c>
      <c r="G67" s="73">
        <f>($D67/$E67)*F67</f>
        <v>19.8</v>
      </c>
      <c r="H67" s="74">
        <f>ROUNDUP(G67,)</f>
        <v>20</v>
      </c>
      <c r="I67" s="1"/>
    </row>
    <row r="68" spans="1:9" ht="15.75" customHeight="1" x14ac:dyDescent="0.25">
      <c r="A68" s="1"/>
      <c r="B68" s="69" t="s">
        <v>45</v>
      </c>
      <c r="C68" s="69" t="s">
        <v>69</v>
      </c>
      <c r="D68" s="70">
        <v>6</v>
      </c>
      <c r="E68" s="71">
        <v>14</v>
      </c>
      <c r="F68" s="72">
        <v>31</v>
      </c>
      <c r="G68" s="73">
        <f>($D68/$E68)*F68</f>
        <v>13.285714285714285</v>
      </c>
      <c r="H68" s="74">
        <f>ROUNDUP(G68,)</f>
        <v>14</v>
      </c>
      <c r="I68" s="1"/>
    </row>
    <row r="69" spans="1:9" ht="15" customHeight="1" x14ac:dyDescent="0.25">
      <c r="A69" s="1"/>
      <c r="B69" s="1"/>
      <c r="C69" s="1"/>
      <c r="D69" s="1"/>
      <c r="E69" s="1"/>
      <c r="F69" s="2"/>
      <c r="G69" s="2"/>
      <c r="H69" s="2"/>
      <c r="I69" s="1"/>
    </row>
    <row r="70" spans="1:9" ht="15" customHeight="1" x14ac:dyDescent="0.25">
      <c r="A70" s="1"/>
      <c r="B70" s="1"/>
      <c r="C70" s="1"/>
      <c r="D70" s="1"/>
      <c r="E70" s="1"/>
      <c r="F70" s="1"/>
      <c r="G70" s="1"/>
      <c r="H70" s="1"/>
      <c r="I70" s="1"/>
    </row>
    <row r="71" spans="1:9" ht="15" customHeight="1" x14ac:dyDescent="0.25">
      <c r="A71" s="1"/>
      <c r="B71" s="1"/>
      <c r="C71" s="1"/>
      <c r="D71" s="1"/>
      <c r="E71" s="1"/>
      <c r="F71" s="1"/>
      <c r="G71" s="1"/>
      <c r="H71" s="1"/>
      <c r="I71" s="1"/>
    </row>
    <row r="72" spans="1:9" x14ac:dyDescent="0.25">
      <c r="A72" s="1"/>
      <c r="B72" s="1"/>
      <c r="C72" s="1"/>
      <c r="D72" s="1"/>
      <c r="E72" s="1"/>
      <c r="F72" s="1"/>
      <c r="G72" s="1"/>
      <c r="H72" s="1"/>
      <c r="I72" s="1"/>
    </row>
  </sheetData>
  <sheetProtection password="CE30" sheet="1" objects="1" scenarios="1" selectLockedCells="1" selectUnlockedCells="1"/>
  <mergeCells count="21">
    <mergeCell ref="B4:H4"/>
    <mergeCell ref="B2:H2"/>
    <mergeCell ref="B6:H6"/>
    <mergeCell ref="B19:H19"/>
    <mergeCell ref="B20:H20"/>
    <mergeCell ref="E8:E9"/>
    <mergeCell ref="D8:D9"/>
    <mergeCell ref="F8:G8"/>
    <mergeCell ref="B8:C9"/>
    <mergeCell ref="B14:C15"/>
    <mergeCell ref="B64:B65"/>
    <mergeCell ref="C64:C65"/>
    <mergeCell ref="E64:E65"/>
    <mergeCell ref="D64:D65"/>
    <mergeCell ref="F64:H64"/>
    <mergeCell ref="B22:C23"/>
    <mergeCell ref="B27:C28"/>
    <mergeCell ref="B51:H52"/>
    <mergeCell ref="B46:H46"/>
    <mergeCell ref="B58:H58"/>
    <mergeCell ref="B32:H32"/>
  </mergeCells>
  <pageMargins left="0.7" right="0.7" top="0.75" bottom="0.75" header="0.3" footer="0.3"/>
  <pageSetup paperSize="9" scale="7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9"/>
  <sheetViews>
    <sheetView topLeftCell="A67" zoomScale="60" zoomScaleNormal="60" workbookViewId="0">
      <selection activeCell="E14" sqref="E14"/>
    </sheetView>
  </sheetViews>
  <sheetFormatPr baseColWidth="10" defaultRowHeight="15" x14ac:dyDescent="0.25"/>
  <cols>
    <col min="2" max="15" width="15.7109375" customWidth="1"/>
    <col min="17" max="17" width="0" hidden="1" customWidth="1"/>
  </cols>
  <sheetData>
    <row r="1" spans="1:17" ht="15.75" thickBot="1" x14ac:dyDescent="0.3">
      <c r="A1" s="1"/>
      <c r="B1" s="1"/>
      <c r="C1" s="1"/>
      <c r="D1" s="1"/>
      <c r="E1" s="1"/>
      <c r="F1" s="1"/>
      <c r="G1" s="1"/>
      <c r="H1" s="1"/>
      <c r="I1" s="1"/>
      <c r="J1" s="1"/>
      <c r="K1" s="1"/>
      <c r="L1" s="1"/>
      <c r="M1" s="1"/>
      <c r="N1" s="1"/>
      <c r="O1" s="1"/>
      <c r="P1" s="1"/>
    </row>
    <row r="2" spans="1:17" x14ac:dyDescent="0.25">
      <c r="A2" s="1"/>
      <c r="B2" s="1"/>
      <c r="C2" s="7"/>
      <c r="D2" s="8"/>
      <c r="E2" s="8"/>
      <c r="F2" s="8"/>
      <c r="G2" s="8"/>
      <c r="H2" s="58"/>
      <c r="I2" s="2"/>
      <c r="J2" s="7"/>
      <c r="K2" s="8"/>
      <c r="L2" s="8"/>
      <c r="M2" s="8"/>
      <c r="N2" s="9"/>
      <c r="O2" s="1"/>
      <c r="P2" s="1"/>
      <c r="Q2" t="s">
        <v>69</v>
      </c>
    </row>
    <row r="3" spans="1:17" x14ac:dyDescent="0.25">
      <c r="A3" s="1"/>
      <c r="B3" s="1"/>
      <c r="C3" s="10"/>
      <c r="D3" s="145" t="s">
        <v>384</v>
      </c>
      <c r="E3" s="146"/>
      <c r="F3" s="137" t="s">
        <v>69</v>
      </c>
      <c r="G3" s="138"/>
      <c r="H3" s="59"/>
      <c r="I3" s="2"/>
      <c r="J3" s="10"/>
      <c r="K3" s="61" t="s">
        <v>114</v>
      </c>
      <c r="L3" s="11"/>
      <c r="M3" s="11"/>
      <c r="N3" s="62">
        <f>I317</f>
        <v>0</v>
      </c>
      <c r="O3" s="1"/>
      <c r="P3" s="1"/>
      <c r="Q3" t="s">
        <v>29</v>
      </c>
    </row>
    <row r="4" spans="1:17" x14ac:dyDescent="0.25">
      <c r="A4" s="1"/>
      <c r="B4" s="1"/>
      <c r="C4" s="10"/>
      <c r="D4" s="147"/>
      <c r="E4" s="148"/>
      <c r="F4" s="139"/>
      <c r="G4" s="140"/>
      <c r="H4" s="59"/>
      <c r="I4" s="2"/>
      <c r="J4" s="10"/>
      <c r="K4" s="61" t="s">
        <v>115</v>
      </c>
      <c r="L4" s="11"/>
      <c r="M4" s="11"/>
      <c r="N4" s="62">
        <f>L317</f>
        <v>0</v>
      </c>
      <c r="O4" s="1"/>
      <c r="P4" s="1"/>
      <c r="Q4" t="s">
        <v>66</v>
      </c>
    </row>
    <row r="5" spans="1:17" x14ac:dyDescent="0.25">
      <c r="A5" s="1"/>
      <c r="B5" s="1"/>
      <c r="C5" s="10"/>
      <c r="D5" s="145" t="s">
        <v>385</v>
      </c>
      <c r="E5" s="146"/>
      <c r="F5" s="141" t="s">
        <v>69</v>
      </c>
      <c r="G5" s="142"/>
      <c r="H5" s="59"/>
      <c r="I5" s="2"/>
      <c r="J5" s="10"/>
      <c r="K5" s="61" t="s">
        <v>116</v>
      </c>
      <c r="L5" s="11"/>
      <c r="M5" s="11"/>
      <c r="N5" s="62">
        <f>O317</f>
        <v>0</v>
      </c>
      <c r="O5" s="1"/>
      <c r="P5" s="1"/>
    </row>
    <row r="6" spans="1:17" x14ac:dyDescent="0.25">
      <c r="A6" s="1"/>
      <c r="B6" s="1"/>
      <c r="C6" s="10"/>
      <c r="D6" s="147"/>
      <c r="E6" s="148"/>
      <c r="F6" s="143"/>
      <c r="G6" s="144"/>
      <c r="H6" s="59"/>
      <c r="I6" s="2"/>
      <c r="J6" s="10"/>
      <c r="K6" s="11"/>
      <c r="L6" s="11"/>
      <c r="M6" s="11"/>
      <c r="N6" s="12"/>
      <c r="O6" s="1"/>
      <c r="P6" s="1"/>
    </row>
    <row r="7" spans="1:17" ht="15.75" thickBot="1" x14ac:dyDescent="0.3">
      <c r="A7" s="1"/>
      <c r="B7" s="1"/>
      <c r="C7" s="13"/>
      <c r="D7" s="14"/>
      <c r="E7" s="14"/>
      <c r="F7" s="14"/>
      <c r="G7" s="14"/>
      <c r="H7" s="60"/>
      <c r="I7" s="2"/>
      <c r="J7" s="13"/>
      <c r="K7" s="14"/>
      <c r="L7" s="14"/>
      <c r="M7" s="14"/>
      <c r="N7" s="15"/>
      <c r="O7" s="1"/>
      <c r="P7" s="1"/>
    </row>
    <row r="8" spans="1:17" x14ac:dyDescent="0.25">
      <c r="A8" s="1"/>
      <c r="B8" s="1"/>
      <c r="C8" s="1"/>
      <c r="D8" s="1"/>
      <c r="E8" s="1"/>
      <c r="F8" s="1"/>
      <c r="G8" s="1"/>
      <c r="H8" s="1"/>
      <c r="I8" s="1"/>
      <c r="J8" s="1"/>
      <c r="K8" s="1"/>
      <c r="L8" s="1"/>
      <c r="M8" s="1"/>
      <c r="N8" s="1"/>
      <c r="O8" s="1"/>
      <c r="P8" s="1"/>
    </row>
    <row r="9" spans="1:17" x14ac:dyDescent="0.25">
      <c r="A9" s="1"/>
      <c r="B9" s="1"/>
      <c r="C9" s="1"/>
      <c r="D9" s="1"/>
      <c r="E9" s="1"/>
      <c r="F9" s="2"/>
      <c r="G9" s="2"/>
      <c r="H9" s="2"/>
      <c r="I9" s="2"/>
      <c r="J9" s="2"/>
      <c r="K9" s="2"/>
      <c r="L9" s="2"/>
      <c r="M9" s="2"/>
      <c r="N9" s="2"/>
      <c r="O9" s="1"/>
      <c r="P9" s="1"/>
    </row>
    <row r="10" spans="1:17" x14ac:dyDescent="0.25">
      <c r="A10" s="1"/>
      <c r="B10" s="152" t="s">
        <v>38</v>
      </c>
      <c r="C10" s="152" t="s">
        <v>39</v>
      </c>
      <c r="D10" s="152" t="s">
        <v>65</v>
      </c>
      <c r="E10" s="154" t="s">
        <v>108</v>
      </c>
      <c r="F10" s="156" t="s">
        <v>111</v>
      </c>
      <c r="G10" s="149" t="s">
        <v>44</v>
      </c>
      <c r="H10" s="150"/>
      <c r="I10" s="151"/>
      <c r="J10" s="149" t="s">
        <v>26</v>
      </c>
      <c r="K10" s="150"/>
      <c r="L10" s="151"/>
      <c r="M10" s="149" t="s">
        <v>27</v>
      </c>
      <c r="N10" s="150"/>
      <c r="O10" s="151"/>
      <c r="P10" s="1"/>
    </row>
    <row r="11" spans="1:17" s="5" customFormat="1" ht="53.25" customHeight="1" thickBot="1" x14ac:dyDescent="0.3">
      <c r="A11" s="21"/>
      <c r="B11" s="153"/>
      <c r="C11" s="153"/>
      <c r="D11" s="153"/>
      <c r="E11" s="155"/>
      <c r="F11" s="157"/>
      <c r="G11" s="54" t="s">
        <v>40</v>
      </c>
      <c r="H11" s="55" t="s">
        <v>43</v>
      </c>
      <c r="I11" s="56" t="s">
        <v>101</v>
      </c>
      <c r="J11" s="54" t="s">
        <v>41</v>
      </c>
      <c r="K11" s="55" t="s">
        <v>43</v>
      </c>
      <c r="L11" s="56" t="s">
        <v>101</v>
      </c>
      <c r="M11" s="54" t="s">
        <v>42</v>
      </c>
      <c r="N11" s="55" t="s">
        <v>43</v>
      </c>
      <c r="O11" s="56" t="s">
        <v>101</v>
      </c>
      <c r="P11" s="21"/>
    </row>
    <row r="12" spans="1:17" x14ac:dyDescent="0.25">
      <c r="A12" s="1"/>
      <c r="B12" s="78" t="s">
        <v>46</v>
      </c>
      <c r="C12" s="78"/>
      <c r="D12" s="78"/>
      <c r="E12" s="79"/>
      <c r="F12" s="57" t="str">
        <f t="shared" ref="F12:F26" si="0">IF($F$3="-","",IF($F$3=$Q$3,10,14))</f>
        <v/>
      </c>
      <c r="G12" s="18" t="str">
        <f>IF(AND($F$3=$Q$3,$F$5=$Q$12),"",IF(AND($F$3=$Q$4,$F$5=$Q$12),"",IF($F$3=$Q$3,(HLOOKUP($F$5,'Lisez-moi'!$D$22:$G$25,2,FALSE)),IF($F$3=$Q$4,(HLOOKUP($F$5,'Lisez-moi'!$D$27:$G$30,2,FALSE)),""))))</f>
        <v/>
      </c>
      <c r="H12" s="19" t="str">
        <f t="shared" ref="H12:H26" si="1">IF(G12="","",IF(F12="","",($E12/F12*G12)))</f>
        <v/>
      </c>
      <c r="I12" s="20" t="str">
        <f t="shared" ref="I12:I26" si="2">IF(G12="","",IF(F12="","",ROUNDUP(H12,)))</f>
        <v/>
      </c>
      <c r="J12" s="18" t="str">
        <f>IF(AND($F$3=$Q$3,$F$5=$Q$12),"",IF(AND($F$3=$Q$4,$F$5=$Q$12),"",IF($F$3=$Q$3,(HLOOKUP($F$5,'Lisez-moi'!$D$22:$G$25,3,FALSE)),IF($F$3=$Q$4,(HLOOKUP($F$5,'Lisez-moi'!$D$27:$G$30,3,FALSE)),""))))</f>
        <v/>
      </c>
      <c r="K12" s="19" t="str">
        <f t="shared" ref="K12:K26" si="3">IF(G12="","",IF(F12="","",$E12/F12*J12))</f>
        <v/>
      </c>
      <c r="L12" s="20" t="str">
        <f t="shared" ref="L12:L26" si="4">IF(G12="","",IF(F12="","",ROUNDUP(K12,)))</f>
        <v/>
      </c>
      <c r="M12" s="18" t="str">
        <f>IF(AND($F$3=$Q$3,$F$5=$Q$12),"",IF(AND($F$3=$Q$4,$F$5=$Q$12),"",IF($F$3=$Q$3,(HLOOKUP($F$5,'Lisez-moi'!$D$22:$G$25,4,FALSE)),IF($F$3=$Q$4,(HLOOKUP($F$5,'Lisez-moi'!$D$27:$G$30,4,FALSE)),""))))</f>
        <v/>
      </c>
      <c r="N12" s="19" t="str">
        <f t="shared" ref="N12:N26" si="5">IF(G12="","",IF(F12="","",$E12/F12*M12))</f>
        <v/>
      </c>
      <c r="O12" s="20" t="str">
        <f t="shared" ref="O12:O26" si="6">IF(G12="","",IF(F12="","",ROUNDUP(N12,)))</f>
        <v/>
      </c>
      <c r="P12" s="1"/>
      <c r="Q12" t="s">
        <v>69</v>
      </c>
    </row>
    <row r="13" spans="1:17" x14ac:dyDescent="0.25">
      <c r="A13" s="1"/>
      <c r="B13" s="78" t="s">
        <v>45</v>
      </c>
      <c r="C13" s="78"/>
      <c r="D13" s="78"/>
      <c r="E13" s="79"/>
      <c r="F13" s="57" t="str">
        <f t="shared" si="0"/>
        <v/>
      </c>
      <c r="G13" s="18" t="str">
        <f>IF(AND($F$3=$Q$3,$F$5=$Q$12),"",IF(AND($F$3=$Q$4,$F$5=$Q$12),"",IF($F$3=$Q$3,(HLOOKUP($F$5,'Lisez-moi'!$D$22:$G$25,2,FALSE)),IF($F$3=$Q$4,(HLOOKUP($F$5,'Lisez-moi'!$D$27:$G$30,2,FALSE)),""))))</f>
        <v/>
      </c>
      <c r="H13" s="19" t="str">
        <f t="shared" si="1"/>
        <v/>
      </c>
      <c r="I13" s="20" t="str">
        <f t="shared" si="2"/>
        <v/>
      </c>
      <c r="J13" s="18" t="str">
        <f>IF(AND($F$3=$Q$3,$F$5=$Q$12),"",IF(AND($F$3=$Q$4,$F$5=$Q$12),"",IF($F$3=$Q$3,(HLOOKUP($F$5,'Lisez-moi'!$D$22:$G$25,3,FALSE)),IF($F$3=$Q$4,(HLOOKUP($F$5,'Lisez-moi'!$D$27:$G$30,3,FALSE)),""))))</f>
        <v/>
      </c>
      <c r="K13" s="19" t="str">
        <f t="shared" si="3"/>
        <v/>
      </c>
      <c r="L13" s="20" t="str">
        <f t="shared" si="4"/>
        <v/>
      </c>
      <c r="M13" s="18" t="str">
        <f>IF(AND($F$3=$Q$3,$F$5=$Q$12),"",IF(AND($F$3=$Q$4,$F$5=$Q$12),"",IF($F$3=$Q$3,(HLOOKUP($F$5,'Lisez-moi'!$D$22:$G$25,4,FALSE)),IF($F$3=$Q$4,(HLOOKUP($F$5,'Lisez-moi'!$D$27:$G$30,4,FALSE)),""))))</f>
        <v/>
      </c>
      <c r="N13" s="19" t="str">
        <f t="shared" si="5"/>
        <v/>
      </c>
      <c r="O13" s="20" t="str">
        <f t="shared" si="6"/>
        <v/>
      </c>
      <c r="P13" s="1"/>
      <c r="Q13" t="s">
        <v>4</v>
      </c>
    </row>
    <row r="14" spans="1:17" x14ac:dyDescent="0.25">
      <c r="A14" s="1"/>
      <c r="B14" s="78" t="s">
        <v>47</v>
      </c>
      <c r="C14" s="78"/>
      <c r="D14" s="78"/>
      <c r="E14" s="79"/>
      <c r="F14" s="57" t="str">
        <f t="shared" si="0"/>
        <v/>
      </c>
      <c r="G14" s="18" t="str">
        <f>IF(AND($F$3=$Q$3,$F$5=$Q$12),"",IF(AND($F$3=$Q$4,$F$5=$Q$12),"",IF($F$3=$Q$3,(HLOOKUP($F$5,'Lisez-moi'!$D$22:$G$25,2,FALSE)),IF($F$3=$Q$4,(HLOOKUP($F$5,'Lisez-moi'!$D$27:$G$30,2,FALSE)),""))))</f>
        <v/>
      </c>
      <c r="H14" s="19" t="str">
        <f t="shared" si="1"/>
        <v/>
      </c>
      <c r="I14" s="20" t="str">
        <f t="shared" si="2"/>
        <v/>
      </c>
      <c r="J14" s="18" t="str">
        <f>IF(AND($F$3=$Q$3,$F$5=$Q$12),"",IF(AND($F$3=$Q$4,$F$5=$Q$12),"",IF($F$3=$Q$3,(HLOOKUP($F$5,'Lisez-moi'!$D$22:$G$25,3,FALSE)),IF($F$3=$Q$4,(HLOOKUP($F$5,'Lisez-moi'!$D$27:$G$30,3,FALSE)),""))))</f>
        <v/>
      </c>
      <c r="K14" s="19" t="str">
        <f t="shared" si="3"/>
        <v/>
      </c>
      <c r="L14" s="20" t="str">
        <f t="shared" si="4"/>
        <v/>
      </c>
      <c r="M14" s="18" t="str">
        <f>IF(AND($F$3=$Q$3,$F$5=$Q$12),"",IF(AND($F$3=$Q$4,$F$5=$Q$12),"",IF($F$3=$Q$3,(HLOOKUP($F$5,'Lisez-moi'!$D$22:$G$25,4,FALSE)),IF($F$3=$Q$4,(HLOOKUP($F$5,'Lisez-moi'!$D$27:$G$30,4,FALSE)),""))))</f>
        <v/>
      </c>
      <c r="N14" s="19" t="str">
        <f t="shared" si="5"/>
        <v/>
      </c>
      <c r="O14" s="20" t="str">
        <f t="shared" si="6"/>
        <v/>
      </c>
      <c r="P14" s="1"/>
      <c r="Q14" t="s">
        <v>5</v>
      </c>
    </row>
    <row r="15" spans="1:17" x14ac:dyDescent="0.25">
      <c r="A15" s="1"/>
      <c r="B15" s="78" t="s">
        <v>48</v>
      </c>
      <c r="C15" s="78"/>
      <c r="D15" s="78"/>
      <c r="E15" s="79"/>
      <c r="F15" s="57" t="str">
        <f t="shared" si="0"/>
        <v/>
      </c>
      <c r="G15" s="18" t="str">
        <f>IF(AND($F$3=$Q$3,$F$5=$Q$12),"",IF(AND($F$3=$Q$4,$F$5=$Q$12),"",IF($F$3=$Q$3,(HLOOKUP($F$5,'Lisez-moi'!$D$22:$G$25,2,FALSE)),IF($F$3=$Q$4,(HLOOKUP($F$5,'Lisez-moi'!$D$27:$G$30,2,FALSE)),""))))</f>
        <v/>
      </c>
      <c r="H15" s="19" t="str">
        <f t="shared" si="1"/>
        <v/>
      </c>
      <c r="I15" s="20" t="str">
        <f t="shared" si="2"/>
        <v/>
      </c>
      <c r="J15" s="18" t="str">
        <f>IF(AND($F$3=$Q$3,$F$5=$Q$12),"",IF(AND($F$3=$Q$4,$F$5=$Q$12),"",IF($F$3=$Q$3,(HLOOKUP($F$5,'Lisez-moi'!$D$22:$G$25,3,FALSE)),IF($F$3=$Q$4,(HLOOKUP($F$5,'Lisez-moi'!$D$27:$G$30,3,FALSE)),""))))</f>
        <v/>
      </c>
      <c r="K15" s="19" t="str">
        <f t="shared" si="3"/>
        <v/>
      </c>
      <c r="L15" s="20" t="str">
        <f t="shared" si="4"/>
        <v/>
      </c>
      <c r="M15" s="18" t="str">
        <f>IF(AND($F$3=$Q$3,$F$5=$Q$12),"",IF(AND($F$3=$Q$4,$F$5=$Q$12),"",IF($F$3=$Q$3,(HLOOKUP($F$5,'Lisez-moi'!$D$22:$G$25,4,FALSE)),IF($F$3=$Q$4,(HLOOKUP($F$5,'Lisez-moi'!$D$27:$G$30,4,FALSE)),""))))</f>
        <v/>
      </c>
      <c r="N15" s="19" t="str">
        <f t="shared" si="5"/>
        <v/>
      </c>
      <c r="O15" s="20" t="str">
        <f t="shared" si="6"/>
        <v/>
      </c>
      <c r="P15" s="1"/>
      <c r="Q15" t="s">
        <v>6</v>
      </c>
    </row>
    <row r="16" spans="1:17" x14ac:dyDescent="0.25">
      <c r="A16" s="1"/>
      <c r="B16" s="78" t="s">
        <v>49</v>
      </c>
      <c r="C16" s="78"/>
      <c r="D16" s="78"/>
      <c r="E16" s="79"/>
      <c r="F16" s="57" t="str">
        <f t="shared" si="0"/>
        <v/>
      </c>
      <c r="G16" s="18" t="str">
        <f>IF(AND($F$3=$Q$3,$F$5=$Q$12),"",IF(AND($F$3=$Q$4,$F$5=$Q$12),"",IF($F$3=$Q$3,(HLOOKUP($F$5,'Lisez-moi'!$D$22:$G$25,2,FALSE)),IF($F$3=$Q$4,(HLOOKUP($F$5,'Lisez-moi'!$D$27:$G$30,2,FALSE)),""))))</f>
        <v/>
      </c>
      <c r="H16" s="19" t="str">
        <f t="shared" si="1"/>
        <v/>
      </c>
      <c r="I16" s="20" t="str">
        <f t="shared" si="2"/>
        <v/>
      </c>
      <c r="J16" s="18" t="str">
        <f>IF(AND($F$3=$Q$3,$F$5=$Q$12),"",IF(AND($F$3=$Q$4,$F$5=$Q$12),"",IF($F$3=$Q$3,(HLOOKUP($F$5,'Lisez-moi'!$D$22:$G$25,3,FALSE)),IF($F$3=$Q$4,(HLOOKUP($F$5,'Lisez-moi'!$D$27:$G$30,3,FALSE)),""))))</f>
        <v/>
      </c>
      <c r="K16" s="19" t="str">
        <f t="shared" si="3"/>
        <v/>
      </c>
      <c r="L16" s="20" t="str">
        <f t="shared" si="4"/>
        <v/>
      </c>
      <c r="M16" s="18" t="str">
        <f>IF(AND($F$3=$Q$3,$F$5=$Q$12),"",IF(AND($F$3=$Q$4,$F$5=$Q$12),"",IF($F$3=$Q$3,(HLOOKUP($F$5,'Lisez-moi'!$D$22:$G$25,4,FALSE)),IF($F$3=$Q$4,(HLOOKUP($F$5,'Lisez-moi'!$D$27:$G$30,4,FALSE)),""))))</f>
        <v/>
      </c>
      <c r="N16" s="19" t="str">
        <f t="shared" si="5"/>
        <v/>
      </c>
      <c r="O16" s="20" t="str">
        <f t="shared" si="6"/>
        <v/>
      </c>
      <c r="P16" s="1"/>
    </row>
    <row r="17" spans="1:16" x14ac:dyDescent="0.25">
      <c r="A17" s="1"/>
      <c r="B17" s="78" t="s">
        <v>50</v>
      </c>
      <c r="C17" s="78"/>
      <c r="D17" s="78"/>
      <c r="E17" s="79"/>
      <c r="F17" s="57" t="str">
        <f t="shared" si="0"/>
        <v/>
      </c>
      <c r="G17" s="18" t="str">
        <f>IF(AND($F$3=$Q$3,$F$5=$Q$12),"",IF(AND($F$3=$Q$4,$F$5=$Q$12),"",IF($F$3=$Q$3,(HLOOKUP($F$5,'Lisez-moi'!$D$22:$G$25,2,FALSE)),IF($F$3=$Q$4,(HLOOKUP($F$5,'Lisez-moi'!$D$27:$G$30,2,FALSE)),""))))</f>
        <v/>
      </c>
      <c r="H17" s="19" t="str">
        <f t="shared" si="1"/>
        <v/>
      </c>
      <c r="I17" s="20" t="str">
        <f t="shared" si="2"/>
        <v/>
      </c>
      <c r="J17" s="18" t="str">
        <f>IF(AND($F$3=$Q$3,$F$5=$Q$12),"",IF(AND($F$3=$Q$4,$F$5=$Q$12),"",IF($F$3=$Q$3,(HLOOKUP($F$5,'Lisez-moi'!$D$22:$G$25,3,FALSE)),IF($F$3=$Q$4,(HLOOKUP($F$5,'Lisez-moi'!$D$27:$G$30,3,FALSE)),""))))</f>
        <v/>
      </c>
      <c r="K17" s="19" t="str">
        <f t="shared" si="3"/>
        <v/>
      </c>
      <c r="L17" s="20" t="str">
        <f t="shared" si="4"/>
        <v/>
      </c>
      <c r="M17" s="18" t="str">
        <f>IF(AND($F$3=$Q$3,$F$5=$Q$12),"",IF(AND($F$3=$Q$4,$F$5=$Q$12),"",IF($F$3=$Q$3,(HLOOKUP($F$5,'Lisez-moi'!$D$22:$G$25,4,FALSE)),IF($F$3=$Q$4,(HLOOKUP($F$5,'Lisez-moi'!$D$27:$G$30,4,FALSE)),""))))</f>
        <v/>
      </c>
      <c r="N17" s="19" t="str">
        <f t="shared" si="5"/>
        <v/>
      </c>
      <c r="O17" s="20" t="str">
        <f t="shared" si="6"/>
        <v/>
      </c>
      <c r="P17" s="1"/>
    </row>
    <row r="18" spans="1:16" x14ac:dyDescent="0.25">
      <c r="A18" s="1"/>
      <c r="B18" s="78" t="s">
        <v>51</v>
      </c>
      <c r="C18" s="78"/>
      <c r="D18" s="78"/>
      <c r="E18" s="79"/>
      <c r="F18" s="57" t="str">
        <f t="shared" si="0"/>
        <v/>
      </c>
      <c r="G18" s="18" t="str">
        <f>IF(AND($F$3=$Q$3,$F$5=$Q$12),"",IF(AND($F$3=$Q$4,$F$5=$Q$12),"",IF($F$3=$Q$3,(HLOOKUP($F$5,'Lisez-moi'!$D$22:$G$25,2,FALSE)),IF($F$3=$Q$4,(HLOOKUP($F$5,'Lisez-moi'!$D$27:$G$30,2,FALSE)),""))))</f>
        <v/>
      </c>
      <c r="H18" s="19" t="str">
        <f t="shared" si="1"/>
        <v/>
      </c>
      <c r="I18" s="20" t="str">
        <f t="shared" si="2"/>
        <v/>
      </c>
      <c r="J18" s="18" t="str">
        <f>IF(AND($F$3=$Q$3,$F$5=$Q$12),"",IF(AND($F$3=$Q$4,$F$5=$Q$12),"",IF($F$3=$Q$3,(HLOOKUP($F$5,'Lisez-moi'!$D$22:$G$25,3,FALSE)),IF($F$3=$Q$4,(HLOOKUP($F$5,'Lisez-moi'!$D$27:$G$30,3,FALSE)),""))))</f>
        <v/>
      </c>
      <c r="K18" s="19" t="str">
        <f t="shared" si="3"/>
        <v/>
      </c>
      <c r="L18" s="20" t="str">
        <f t="shared" si="4"/>
        <v/>
      </c>
      <c r="M18" s="18" t="str">
        <f>IF(AND($F$3=$Q$3,$F$5=$Q$12),"",IF(AND($F$3=$Q$4,$F$5=$Q$12),"",IF($F$3=$Q$3,(HLOOKUP($F$5,'Lisez-moi'!$D$22:$G$25,4,FALSE)),IF($F$3=$Q$4,(HLOOKUP($F$5,'Lisez-moi'!$D$27:$G$30,4,FALSE)),""))))</f>
        <v/>
      </c>
      <c r="N18" s="19" t="str">
        <f t="shared" si="5"/>
        <v/>
      </c>
      <c r="O18" s="20" t="str">
        <f t="shared" si="6"/>
        <v/>
      </c>
      <c r="P18" s="1"/>
    </row>
    <row r="19" spans="1:16" x14ac:dyDescent="0.25">
      <c r="A19" s="1"/>
      <c r="B19" s="78" t="s">
        <v>52</v>
      </c>
      <c r="C19" s="78"/>
      <c r="D19" s="78"/>
      <c r="E19" s="79"/>
      <c r="F19" s="57" t="str">
        <f t="shared" si="0"/>
        <v/>
      </c>
      <c r="G19" s="18" t="str">
        <f>IF(AND($F$3=$Q$3,$F$5=$Q$12),"",IF(AND($F$3=$Q$4,$F$5=$Q$12),"",IF($F$3=$Q$3,(HLOOKUP($F$5,'Lisez-moi'!$D$22:$G$25,2,FALSE)),IF($F$3=$Q$4,(HLOOKUP($F$5,'Lisez-moi'!$D$27:$G$30,2,FALSE)),""))))</f>
        <v/>
      </c>
      <c r="H19" s="19" t="str">
        <f t="shared" si="1"/>
        <v/>
      </c>
      <c r="I19" s="20" t="str">
        <f t="shared" si="2"/>
        <v/>
      </c>
      <c r="J19" s="18" t="str">
        <f>IF(AND($F$3=$Q$3,$F$5=$Q$12),"",IF(AND($F$3=$Q$4,$F$5=$Q$12),"",IF($F$3=$Q$3,(HLOOKUP($F$5,'Lisez-moi'!$D$22:$G$25,3,FALSE)),IF($F$3=$Q$4,(HLOOKUP($F$5,'Lisez-moi'!$D$27:$G$30,3,FALSE)),""))))</f>
        <v/>
      </c>
      <c r="K19" s="19" t="str">
        <f t="shared" si="3"/>
        <v/>
      </c>
      <c r="L19" s="20" t="str">
        <f t="shared" si="4"/>
        <v/>
      </c>
      <c r="M19" s="18" t="str">
        <f>IF(AND($F$3=$Q$3,$F$5=$Q$12),"",IF(AND($F$3=$Q$4,$F$5=$Q$12),"",IF($F$3=$Q$3,(HLOOKUP($F$5,'Lisez-moi'!$D$22:$G$25,4,FALSE)),IF($F$3=$Q$4,(HLOOKUP($F$5,'Lisez-moi'!$D$27:$G$30,4,FALSE)),""))))</f>
        <v/>
      </c>
      <c r="N19" s="19" t="str">
        <f t="shared" si="5"/>
        <v/>
      </c>
      <c r="O19" s="20" t="str">
        <f t="shared" si="6"/>
        <v/>
      </c>
      <c r="P19" s="1"/>
    </row>
    <row r="20" spans="1:16" x14ac:dyDescent="0.25">
      <c r="A20" s="1"/>
      <c r="B20" s="78" t="s">
        <v>53</v>
      </c>
      <c r="C20" s="78"/>
      <c r="D20" s="78"/>
      <c r="E20" s="79"/>
      <c r="F20" s="57" t="str">
        <f t="shared" si="0"/>
        <v/>
      </c>
      <c r="G20" s="18" t="str">
        <f>IF(AND($F$3=$Q$3,$F$5=$Q$12),"",IF(AND($F$3=$Q$4,$F$5=$Q$12),"",IF($F$3=$Q$3,(HLOOKUP($F$5,'Lisez-moi'!$D$22:$G$25,2,FALSE)),IF($F$3=$Q$4,(HLOOKUP($F$5,'Lisez-moi'!$D$27:$G$30,2,FALSE)),""))))</f>
        <v/>
      </c>
      <c r="H20" s="19" t="str">
        <f t="shared" si="1"/>
        <v/>
      </c>
      <c r="I20" s="20" t="str">
        <f t="shared" si="2"/>
        <v/>
      </c>
      <c r="J20" s="18" t="str">
        <f>IF(AND($F$3=$Q$3,$F$5=$Q$12),"",IF(AND($F$3=$Q$4,$F$5=$Q$12),"",IF($F$3=$Q$3,(HLOOKUP($F$5,'Lisez-moi'!$D$22:$G$25,3,FALSE)),IF($F$3=$Q$4,(HLOOKUP($F$5,'Lisez-moi'!$D$27:$G$30,3,FALSE)),""))))</f>
        <v/>
      </c>
      <c r="K20" s="19" t="str">
        <f t="shared" si="3"/>
        <v/>
      </c>
      <c r="L20" s="20" t="str">
        <f t="shared" si="4"/>
        <v/>
      </c>
      <c r="M20" s="18" t="str">
        <f>IF(AND($F$3=$Q$3,$F$5=$Q$12),"",IF(AND($F$3=$Q$4,$F$5=$Q$12),"",IF($F$3=$Q$3,(HLOOKUP($F$5,'Lisez-moi'!$D$22:$G$25,4,FALSE)),IF($F$3=$Q$4,(HLOOKUP($F$5,'Lisez-moi'!$D$27:$G$30,4,FALSE)),""))))</f>
        <v/>
      </c>
      <c r="N20" s="19" t="str">
        <f t="shared" si="5"/>
        <v/>
      </c>
      <c r="O20" s="20" t="str">
        <f t="shared" si="6"/>
        <v/>
      </c>
      <c r="P20" s="1"/>
    </row>
    <row r="21" spans="1:16" x14ac:dyDescent="0.25">
      <c r="A21" s="1"/>
      <c r="B21" s="78" t="s">
        <v>54</v>
      </c>
      <c r="C21" s="78"/>
      <c r="D21" s="78"/>
      <c r="E21" s="79"/>
      <c r="F21" s="57" t="str">
        <f t="shared" si="0"/>
        <v/>
      </c>
      <c r="G21" s="18" t="str">
        <f>IF(AND($F$3=$Q$3,$F$5=$Q$12),"",IF(AND($F$3=$Q$4,$F$5=$Q$12),"",IF($F$3=$Q$3,(HLOOKUP($F$5,'Lisez-moi'!$D$22:$G$25,2,FALSE)),IF($F$3=$Q$4,(HLOOKUP($F$5,'Lisez-moi'!$D$27:$G$30,2,FALSE)),""))))</f>
        <v/>
      </c>
      <c r="H21" s="19" t="str">
        <f t="shared" si="1"/>
        <v/>
      </c>
      <c r="I21" s="20" t="str">
        <f t="shared" si="2"/>
        <v/>
      </c>
      <c r="J21" s="18" t="str">
        <f>IF(AND($F$3=$Q$3,$F$5=$Q$12),"",IF(AND($F$3=$Q$4,$F$5=$Q$12),"",IF($F$3=$Q$3,(HLOOKUP($F$5,'Lisez-moi'!$D$22:$G$25,3,FALSE)),IF($F$3=$Q$4,(HLOOKUP($F$5,'Lisez-moi'!$D$27:$G$30,3,FALSE)),""))))</f>
        <v/>
      </c>
      <c r="K21" s="19" t="str">
        <f t="shared" si="3"/>
        <v/>
      </c>
      <c r="L21" s="20" t="str">
        <f t="shared" si="4"/>
        <v/>
      </c>
      <c r="M21" s="18" t="str">
        <f>IF(AND($F$3=$Q$3,$F$5=$Q$12),"",IF(AND($F$3=$Q$4,$F$5=$Q$12),"",IF($F$3=$Q$3,(HLOOKUP($F$5,'Lisez-moi'!$D$22:$G$25,4,FALSE)),IF($F$3=$Q$4,(HLOOKUP($F$5,'Lisez-moi'!$D$27:$G$30,4,FALSE)),""))))</f>
        <v/>
      </c>
      <c r="N21" s="19" t="str">
        <f t="shared" si="5"/>
        <v/>
      </c>
      <c r="O21" s="20" t="str">
        <f t="shared" si="6"/>
        <v/>
      </c>
      <c r="P21" s="1"/>
    </row>
    <row r="22" spans="1:16" x14ac:dyDescent="0.25">
      <c r="A22" s="1"/>
      <c r="B22" s="78" t="s">
        <v>55</v>
      </c>
      <c r="C22" s="78"/>
      <c r="D22" s="78"/>
      <c r="E22" s="79"/>
      <c r="F22" s="57" t="str">
        <f t="shared" si="0"/>
        <v/>
      </c>
      <c r="G22" s="18" t="str">
        <f>IF(AND($F$3=$Q$3,$F$5=$Q$12),"",IF(AND($F$3=$Q$4,$F$5=$Q$12),"",IF($F$3=$Q$3,(HLOOKUP($F$5,'Lisez-moi'!$D$22:$G$25,2,FALSE)),IF($F$3=$Q$4,(HLOOKUP($F$5,'Lisez-moi'!$D$27:$G$30,2,FALSE)),""))))</f>
        <v/>
      </c>
      <c r="H22" s="19" t="str">
        <f t="shared" si="1"/>
        <v/>
      </c>
      <c r="I22" s="20" t="str">
        <f t="shared" si="2"/>
        <v/>
      </c>
      <c r="J22" s="18" t="str">
        <f>IF(AND($F$3=$Q$3,$F$5=$Q$12),"",IF(AND($F$3=$Q$4,$F$5=$Q$12),"",IF($F$3=$Q$3,(HLOOKUP($F$5,'Lisez-moi'!$D$22:$G$25,3,FALSE)),IF($F$3=$Q$4,(HLOOKUP($F$5,'Lisez-moi'!$D$27:$G$30,3,FALSE)),""))))</f>
        <v/>
      </c>
      <c r="K22" s="19" t="str">
        <f t="shared" si="3"/>
        <v/>
      </c>
      <c r="L22" s="20" t="str">
        <f t="shared" si="4"/>
        <v/>
      </c>
      <c r="M22" s="18" t="str">
        <f>IF(AND($F$3=$Q$3,$F$5=$Q$12),"",IF(AND($F$3=$Q$4,$F$5=$Q$12),"",IF($F$3=$Q$3,(HLOOKUP($F$5,'Lisez-moi'!$D$22:$G$25,4,FALSE)),IF($F$3=$Q$4,(HLOOKUP($F$5,'Lisez-moi'!$D$27:$G$30,4,FALSE)),""))))</f>
        <v/>
      </c>
      <c r="N22" s="19" t="str">
        <f t="shared" si="5"/>
        <v/>
      </c>
      <c r="O22" s="20" t="str">
        <f t="shared" si="6"/>
        <v/>
      </c>
      <c r="P22" s="1"/>
    </row>
    <row r="23" spans="1:16" x14ac:dyDescent="0.25">
      <c r="A23" s="1"/>
      <c r="B23" s="78" t="s">
        <v>56</v>
      </c>
      <c r="C23" s="78"/>
      <c r="D23" s="78"/>
      <c r="E23" s="79"/>
      <c r="F23" s="57" t="str">
        <f t="shared" si="0"/>
        <v/>
      </c>
      <c r="G23" s="18" t="str">
        <f>IF(AND($F$3=$Q$3,$F$5=$Q$12),"",IF(AND($F$3=$Q$4,$F$5=$Q$12),"",IF($F$3=$Q$3,(HLOOKUP($F$5,'Lisez-moi'!$D$22:$G$25,2,FALSE)),IF($F$3=$Q$4,(HLOOKUP($F$5,'Lisez-moi'!$D$27:$G$30,2,FALSE)),""))))</f>
        <v/>
      </c>
      <c r="H23" s="19" t="str">
        <f t="shared" si="1"/>
        <v/>
      </c>
      <c r="I23" s="20" t="str">
        <f t="shared" si="2"/>
        <v/>
      </c>
      <c r="J23" s="18" t="str">
        <f>IF(AND($F$3=$Q$3,$F$5=$Q$12),"",IF(AND($F$3=$Q$4,$F$5=$Q$12),"",IF($F$3=$Q$3,(HLOOKUP($F$5,'Lisez-moi'!$D$22:$G$25,3,FALSE)),IF($F$3=$Q$4,(HLOOKUP($F$5,'Lisez-moi'!$D$27:$G$30,3,FALSE)),""))))</f>
        <v/>
      </c>
      <c r="K23" s="19" t="str">
        <f t="shared" si="3"/>
        <v/>
      </c>
      <c r="L23" s="20" t="str">
        <f t="shared" si="4"/>
        <v/>
      </c>
      <c r="M23" s="18" t="str">
        <f>IF(AND($F$3=$Q$3,$F$5=$Q$12),"",IF(AND($F$3=$Q$4,$F$5=$Q$12),"",IF($F$3=$Q$3,(HLOOKUP($F$5,'Lisez-moi'!$D$22:$G$25,4,FALSE)),IF($F$3=$Q$4,(HLOOKUP($F$5,'Lisez-moi'!$D$27:$G$30,4,FALSE)),""))))</f>
        <v/>
      </c>
      <c r="N23" s="19" t="str">
        <f t="shared" si="5"/>
        <v/>
      </c>
      <c r="O23" s="20" t="str">
        <f t="shared" si="6"/>
        <v/>
      </c>
      <c r="P23" s="1"/>
    </row>
    <row r="24" spans="1:16" x14ac:dyDescent="0.25">
      <c r="A24" s="1"/>
      <c r="B24" s="78" t="s">
        <v>57</v>
      </c>
      <c r="C24" s="78"/>
      <c r="D24" s="78"/>
      <c r="E24" s="79"/>
      <c r="F24" s="57" t="str">
        <f t="shared" si="0"/>
        <v/>
      </c>
      <c r="G24" s="18" t="str">
        <f>IF(AND($F$3=$Q$3,$F$5=$Q$12),"",IF(AND($F$3=$Q$4,$F$5=$Q$12),"",IF($F$3=$Q$3,(HLOOKUP($F$5,'Lisez-moi'!$D$22:$G$25,2,FALSE)),IF($F$3=$Q$4,(HLOOKUP($F$5,'Lisez-moi'!$D$27:$G$30,2,FALSE)),""))))</f>
        <v/>
      </c>
      <c r="H24" s="19" t="str">
        <f t="shared" si="1"/>
        <v/>
      </c>
      <c r="I24" s="20" t="str">
        <f t="shared" si="2"/>
        <v/>
      </c>
      <c r="J24" s="18" t="str">
        <f>IF(AND($F$3=$Q$3,$F$5=$Q$12),"",IF(AND($F$3=$Q$4,$F$5=$Q$12),"",IF($F$3=$Q$3,(HLOOKUP($F$5,'Lisez-moi'!$D$22:$G$25,3,FALSE)),IF($F$3=$Q$4,(HLOOKUP($F$5,'Lisez-moi'!$D$27:$G$30,3,FALSE)),""))))</f>
        <v/>
      </c>
      <c r="K24" s="19" t="str">
        <f t="shared" si="3"/>
        <v/>
      </c>
      <c r="L24" s="20" t="str">
        <f t="shared" si="4"/>
        <v/>
      </c>
      <c r="M24" s="18" t="str">
        <f>IF(AND($F$3=$Q$3,$F$5=$Q$12),"",IF(AND($F$3=$Q$4,$F$5=$Q$12),"",IF($F$3=$Q$3,(HLOOKUP($F$5,'Lisez-moi'!$D$22:$G$25,4,FALSE)),IF($F$3=$Q$4,(HLOOKUP($F$5,'Lisez-moi'!$D$27:$G$30,4,FALSE)),""))))</f>
        <v/>
      </c>
      <c r="N24" s="19" t="str">
        <f t="shared" si="5"/>
        <v/>
      </c>
      <c r="O24" s="20" t="str">
        <f t="shared" si="6"/>
        <v/>
      </c>
      <c r="P24" s="1"/>
    </row>
    <row r="25" spans="1:16" x14ac:dyDescent="0.25">
      <c r="A25" s="1"/>
      <c r="B25" s="78" t="s">
        <v>58</v>
      </c>
      <c r="C25" s="78"/>
      <c r="D25" s="78"/>
      <c r="E25" s="79"/>
      <c r="F25" s="57" t="str">
        <f t="shared" si="0"/>
        <v/>
      </c>
      <c r="G25" s="18" t="str">
        <f>IF(AND($F$3=$Q$3,$F$5=$Q$12),"",IF(AND($F$3=$Q$4,$F$5=$Q$12),"",IF($F$3=$Q$3,(HLOOKUP($F$5,'Lisez-moi'!$D$22:$G$25,2,FALSE)),IF($F$3=$Q$4,(HLOOKUP($F$5,'Lisez-moi'!$D$27:$G$30,2,FALSE)),""))))</f>
        <v/>
      </c>
      <c r="H25" s="19" t="str">
        <f t="shared" si="1"/>
        <v/>
      </c>
      <c r="I25" s="20" t="str">
        <f t="shared" si="2"/>
        <v/>
      </c>
      <c r="J25" s="18" t="str">
        <f>IF(AND($F$3=$Q$3,$F$5=$Q$12),"",IF(AND($F$3=$Q$4,$F$5=$Q$12),"",IF($F$3=$Q$3,(HLOOKUP($F$5,'Lisez-moi'!$D$22:$G$25,3,FALSE)),IF($F$3=$Q$4,(HLOOKUP($F$5,'Lisez-moi'!$D$27:$G$30,3,FALSE)),""))))</f>
        <v/>
      </c>
      <c r="K25" s="19" t="str">
        <f t="shared" si="3"/>
        <v/>
      </c>
      <c r="L25" s="20" t="str">
        <f t="shared" si="4"/>
        <v/>
      </c>
      <c r="M25" s="18" t="str">
        <f>IF(AND($F$3=$Q$3,$F$5=$Q$12),"",IF(AND($F$3=$Q$4,$F$5=$Q$12),"",IF($F$3=$Q$3,(HLOOKUP($F$5,'Lisez-moi'!$D$22:$G$25,4,FALSE)),IF($F$3=$Q$4,(HLOOKUP($F$5,'Lisez-moi'!$D$27:$G$30,4,FALSE)),""))))</f>
        <v/>
      </c>
      <c r="N25" s="19" t="str">
        <f t="shared" si="5"/>
        <v/>
      </c>
      <c r="O25" s="20" t="str">
        <f t="shared" si="6"/>
        <v/>
      </c>
      <c r="P25" s="1"/>
    </row>
    <row r="26" spans="1:16" x14ac:dyDescent="0.25">
      <c r="A26" s="1"/>
      <c r="B26" s="78" t="s">
        <v>59</v>
      </c>
      <c r="C26" s="78"/>
      <c r="D26" s="78"/>
      <c r="E26" s="79"/>
      <c r="F26" s="57" t="str">
        <f t="shared" si="0"/>
        <v/>
      </c>
      <c r="G26" s="18" t="str">
        <f>IF(AND($F$3=$Q$3,$F$5=$Q$12),"",IF(AND($F$3=$Q$4,$F$5=$Q$12),"",IF($F$3=$Q$3,(HLOOKUP($F$5,'Lisez-moi'!$D$22:$G$25,2,FALSE)),IF($F$3=$Q$4,(HLOOKUP($F$5,'Lisez-moi'!$D$27:$G$30,2,FALSE)),""))))</f>
        <v/>
      </c>
      <c r="H26" s="19" t="str">
        <f t="shared" si="1"/>
        <v/>
      </c>
      <c r="I26" s="20" t="str">
        <f t="shared" si="2"/>
        <v/>
      </c>
      <c r="J26" s="18" t="str">
        <f>IF(AND($F$3=$Q$3,$F$5=$Q$12),"",IF(AND($F$3=$Q$4,$F$5=$Q$12),"",IF($F$3=$Q$3,(HLOOKUP($F$5,'Lisez-moi'!$D$22:$G$25,3,FALSE)),IF($F$3=$Q$4,(HLOOKUP($F$5,'Lisez-moi'!$D$27:$G$30,3,FALSE)),""))))</f>
        <v/>
      </c>
      <c r="K26" s="19" t="str">
        <f t="shared" si="3"/>
        <v/>
      </c>
      <c r="L26" s="20" t="str">
        <f t="shared" si="4"/>
        <v/>
      </c>
      <c r="M26" s="18" t="str">
        <f>IF(AND($F$3=$Q$3,$F$5=$Q$12),"",IF(AND($F$3=$Q$4,$F$5=$Q$12),"",IF($F$3=$Q$3,(HLOOKUP($F$5,'Lisez-moi'!$D$22:$G$25,4,FALSE)),IF($F$3=$Q$4,(HLOOKUP($F$5,'Lisez-moi'!$D$27:$G$30,4,FALSE)),""))))</f>
        <v/>
      </c>
      <c r="N26" s="19" t="str">
        <f t="shared" si="5"/>
        <v/>
      </c>
      <c r="O26" s="20" t="str">
        <f t="shared" si="6"/>
        <v/>
      </c>
      <c r="P26" s="1"/>
    </row>
    <row r="27" spans="1:16" x14ac:dyDescent="0.25">
      <c r="A27" s="1"/>
      <c r="B27" s="78" t="s">
        <v>60</v>
      </c>
      <c r="C27" s="78"/>
      <c r="D27" s="78"/>
      <c r="E27" s="79"/>
      <c r="F27" s="57" t="str">
        <f t="shared" ref="F27:F140" si="7">IF($F$3="-","",IF($F$3=$Q$3,10,14))</f>
        <v/>
      </c>
      <c r="G27" s="18" t="str">
        <f>IF(AND($F$3=$Q$3,$F$5=$Q$12),"",IF(AND($F$3=$Q$4,$F$5=$Q$12),"",IF($F$3=$Q$3,(HLOOKUP($F$5,'Lisez-moi'!$D$22:$G$25,2,FALSE)),IF($F$3=$Q$4,(HLOOKUP($F$5,'Lisez-moi'!$D$27:$G$30,2,FALSE)),""))))</f>
        <v/>
      </c>
      <c r="H27" s="19" t="str">
        <f t="shared" ref="H27:H57" si="8">IF(G27="","",IF(F27="","",($E27/F27*G27)))</f>
        <v/>
      </c>
      <c r="I27" s="20" t="str">
        <f t="shared" ref="I27:I57" si="9">IF(G27="","",IF(F27="","",ROUNDUP(H27,)))</f>
        <v/>
      </c>
      <c r="J27" s="18" t="str">
        <f>IF(AND($F$3=$Q$3,$F$5=$Q$12),"",IF(AND($F$3=$Q$4,$F$5=$Q$12),"",IF($F$3=$Q$3,(HLOOKUP($F$5,'Lisez-moi'!$D$22:$G$25,3,FALSE)),IF($F$3=$Q$4,(HLOOKUP($F$5,'Lisez-moi'!$D$27:$G$30,3,FALSE)),""))))</f>
        <v/>
      </c>
      <c r="K27" s="19" t="str">
        <f t="shared" ref="K27:K57" si="10">IF(G27="","",IF(F27="","",$E27/F27*J27))</f>
        <v/>
      </c>
      <c r="L27" s="20" t="str">
        <f t="shared" ref="L27:L57" si="11">IF(G27="","",IF(F27="","",ROUNDUP(K27,)))</f>
        <v/>
      </c>
      <c r="M27" s="18" t="str">
        <f>IF(AND($F$3=$Q$3,$F$5=$Q$12),"",IF(AND($F$3=$Q$4,$F$5=$Q$12),"",IF($F$3=$Q$3,(HLOOKUP($F$5,'Lisez-moi'!$D$22:$G$25,4,FALSE)),IF($F$3=$Q$4,(HLOOKUP($F$5,'Lisez-moi'!$D$27:$G$30,4,FALSE)),""))))</f>
        <v/>
      </c>
      <c r="N27" s="19" t="str">
        <f t="shared" ref="N27:N57" si="12">IF(G27="","",IF(F27="","",$E27/F27*M27))</f>
        <v/>
      </c>
      <c r="O27" s="20" t="str">
        <f t="shared" ref="O27:O57" si="13">IF(G27="","",IF(F27="","",ROUNDUP(N27,)))</f>
        <v/>
      </c>
      <c r="P27" s="1"/>
    </row>
    <row r="28" spans="1:16" x14ac:dyDescent="0.25">
      <c r="A28" s="1"/>
      <c r="B28" s="78" t="s">
        <v>61</v>
      </c>
      <c r="C28" s="78"/>
      <c r="D28" s="78"/>
      <c r="E28" s="79"/>
      <c r="F28" s="57" t="str">
        <f t="shared" si="7"/>
        <v/>
      </c>
      <c r="G28" s="18" t="str">
        <f>IF(AND($F$3=$Q$3,$F$5=$Q$12),"",IF(AND($F$3=$Q$4,$F$5=$Q$12),"",IF($F$3=$Q$3,(HLOOKUP($F$5,'Lisez-moi'!$D$22:$G$25,2,FALSE)),IF($F$3=$Q$4,(HLOOKUP($F$5,'Lisez-moi'!$D$27:$G$30,2,FALSE)),""))))</f>
        <v/>
      </c>
      <c r="H28" s="19" t="str">
        <f t="shared" si="8"/>
        <v/>
      </c>
      <c r="I28" s="20" t="str">
        <f t="shared" si="9"/>
        <v/>
      </c>
      <c r="J28" s="18" t="str">
        <f>IF(AND($F$3=$Q$3,$F$5=$Q$12),"",IF(AND($F$3=$Q$4,$F$5=$Q$12),"",IF($F$3=$Q$3,(HLOOKUP($F$5,'Lisez-moi'!$D$22:$G$25,3,FALSE)),IF($F$3=$Q$4,(HLOOKUP($F$5,'Lisez-moi'!$D$27:$G$30,3,FALSE)),""))))</f>
        <v/>
      </c>
      <c r="K28" s="19" t="str">
        <f t="shared" si="10"/>
        <v/>
      </c>
      <c r="L28" s="20" t="str">
        <f t="shared" si="11"/>
        <v/>
      </c>
      <c r="M28" s="18" t="str">
        <f>IF(AND($F$3=$Q$3,$F$5=$Q$12),"",IF(AND($F$3=$Q$4,$F$5=$Q$12),"",IF($F$3=$Q$3,(HLOOKUP($F$5,'Lisez-moi'!$D$22:$G$25,4,FALSE)),IF($F$3=$Q$4,(HLOOKUP($F$5,'Lisez-moi'!$D$27:$G$30,4,FALSE)),""))))</f>
        <v/>
      </c>
      <c r="N28" s="19" t="str">
        <f t="shared" si="12"/>
        <v/>
      </c>
      <c r="O28" s="20" t="str">
        <f t="shared" si="13"/>
        <v/>
      </c>
      <c r="P28" s="1"/>
    </row>
    <row r="29" spans="1:16" x14ac:dyDescent="0.25">
      <c r="A29" s="1"/>
      <c r="B29" s="78" t="s">
        <v>62</v>
      </c>
      <c r="C29" s="78"/>
      <c r="D29" s="78"/>
      <c r="E29" s="79"/>
      <c r="F29" s="57" t="str">
        <f t="shared" si="7"/>
        <v/>
      </c>
      <c r="G29" s="18" t="str">
        <f>IF(AND($F$3=$Q$3,$F$5=$Q$12),"",IF(AND($F$3=$Q$4,$F$5=$Q$12),"",IF($F$3=$Q$3,(HLOOKUP($F$5,'Lisez-moi'!$D$22:$G$25,2,FALSE)),IF($F$3=$Q$4,(HLOOKUP($F$5,'Lisez-moi'!$D$27:$G$30,2,FALSE)),""))))</f>
        <v/>
      </c>
      <c r="H29" s="19" t="str">
        <f t="shared" si="8"/>
        <v/>
      </c>
      <c r="I29" s="20" t="str">
        <f t="shared" si="9"/>
        <v/>
      </c>
      <c r="J29" s="18" t="str">
        <f>IF(AND($F$3=$Q$3,$F$5=$Q$12),"",IF(AND($F$3=$Q$4,$F$5=$Q$12),"",IF($F$3=$Q$3,(HLOOKUP($F$5,'Lisez-moi'!$D$22:$G$25,3,FALSE)),IF($F$3=$Q$4,(HLOOKUP($F$5,'Lisez-moi'!$D$27:$G$30,3,FALSE)),""))))</f>
        <v/>
      </c>
      <c r="K29" s="19" t="str">
        <f t="shared" si="10"/>
        <v/>
      </c>
      <c r="L29" s="20" t="str">
        <f t="shared" si="11"/>
        <v/>
      </c>
      <c r="M29" s="18" t="str">
        <f>IF(AND($F$3=$Q$3,$F$5=$Q$12),"",IF(AND($F$3=$Q$4,$F$5=$Q$12),"",IF($F$3=$Q$3,(HLOOKUP($F$5,'Lisez-moi'!$D$22:$G$25,4,FALSE)),IF($F$3=$Q$4,(HLOOKUP($F$5,'Lisez-moi'!$D$27:$G$30,4,FALSE)),""))))</f>
        <v/>
      </c>
      <c r="N29" s="19" t="str">
        <f t="shared" si="12"/>
        <v/>
      </c>
      <c r="O29" s="20" t="str">
        <f t="shared" si="13"/>
        <v/>
      </c>
      <c r="P29" s="1"/>
    </row>
    <row r="30" spans="1:16" x14ac:dyDescent="0.25">
      <c r="A30" s="1"/>
      <c r="B30" s="78" t="s">
        <v>63</v>
      </c>
      <c r="C30" s="78"/>
      <c r="D30" s="78"/>
      <c r="E30" s="79"/>
      <c r="F30" s="57" t="str">
        <f t="shared" si="7"/>
        <v/>
      </c>
      <c r="G30" s="18" t="str">
        <f>IF(AND($F$3=$Q$3,$F$5=$Q$12),"",IF(AND($F$3=$Q$4,$F$5=$Q$12),"",IF($F$3=$Q$3,(HLOOKUP($F$5,'Lisez-moi'!$D$22:$G$25,2,FALSE)),IF($F$3=$Q$4,(HLOOKUP($F$5,'Lisez-moi'!$D$27:$G$30,2,FALSE)),""))))</f>
        <v/>
      </c>
      <c r="H30" s="19" t="str">
        <f t="shared" si="8"/>
        <v/>
      </c>
      <c r="I30" s="20" t="str">
        <f t="shared" si="9"/>
        <v/>
      </c>
      <c r="J30" s="18" t="str">
        <f>IF(AND($F$3=$Q$3,$F$5=$Q$12),"",IF(AND($F$3=$Q$4,$F$5=$Q$12),"",IF($F$3=$Q$3,(HLOOKUP($F$5,'Lisez-moi'!$D$22:$G$25,3,FALSE)),IF($F$3=$Q$4,(HLOOKUP($F$5,'Lisez-moi'!$D$27:$G$30,3,FALSE)),""))))</f>
        <v/>
      </c>
      <c r="K30" s="19" t="str">
        <f t="shared" si="10"/>
        <v/>
      </c>
      <c r="L30" s="20" t="str">
        <f t="shared" si="11"/>
        <v/>
      </c>
      <c r="M30" s="18" t="str">
        <f>IF(AND($F$3=$Q$3,$F$5=$Q$12),"",IF(AND($F$3=$Q$4,$F$5=$Q$12),"",IF($F$3=$Q$3,(HLOOKUP($F$5,'Lisez-moi'!$D$22:$G$25,4,FALSE)),IF($F$3=$Q$4,(HLOOKUP($F$5,'Lisez-moi'!$D$27:$G$30,4,FALSE)),""))))</f>
        <v/>
      </c>
      <c r="N30" s="19" t="str">
        <f t="shared" si="12"/>
        <v/>
      </c>
      <c r="O30" s="20" t="str">
        <f t="shared" si="13"/>
        <v/>
      </c>
      <c r="P30" s="1"/>
    </row>
    <row r="31" spans="1:16" x14ac:dyDescent="0.25">
      <c r="A31" s="1"/>
      <c r="B31" s="78" t="s">
        <v>64</v>
      </c>
      <c r="C31" s="78"/>
      <c r="D31" s="78"/>
      <c r="E31" s="79"/>
      <c r="F31" s="57" t="str">
        <f t="shared" si="7"/>
        <v/>
      </c>
      <c r="G31" s="18" t="str">
        <f>IF(AND($F$3=$Q$3,$F$5=$Q$12),"",IF(AND($F$3=$Q$4,$F$5=$Q$12),"",IF($F$3=$Q$3,(HLOOKUP($F$5,'Lisez-moi'!$D$22:$G$25,2,FALSE)),IF($F$3=$Q$4,(HLOOKUP($F$5,'Lisez-moi'!$D$27:$G$30,2,FALSE)),""))))</f>
        <v/>
      </c>
      <c r="H31" s="19" t="str">
        <f t="shared" si="8"/>
        <v/>
      </c>
      <c r="I31" s="20" t="str">
        <f t="shared" si="9"/>
        <v/>
      </c>
      <c r="J31" s="18" t="str">
        <f>IF(AND($F$3=$Q$3,$F$5=$Q$12),"",IF(AND($F$3=$Q$4,$F$5=$Q$12),"",IF($F$3=$Q$3,(HLOOKUP($F$5,'Lisez-moi'!$D$22:$G$25,3,FALSE)),IF($F$3=$Q$4,(HLOOKUP($F$5,'Lisez-moi'!$D$27:$G$30,3,FALSE)),""))))</f>
        <v/>
      </c>
      <c r="K31" s="19" t="str">
        <f t="shared" si="10"/>
        <v/>
      </c>
      <c r="L31" s="20" t="str">
        <f t="shared" si="11"/>
        <v/>
      </c>
      <c r="M31" s="18" t="str">
        <f>IF(AND($F$3=$Q$3,$F$5=$Q$12),"",IF(AND($F$3=$Q$4,$F$5=$Q$12),"",IF($F$3=$Q$3,(HLOOKUP($F$5,'Lisez-moi'!$D$22:$G$25,4,FALSE)),IF($F$3=$Q$4,(HLOOKUP($F$5,'Lisez-moi'!$D$27:$G$30,4,FALSE)),""))))</f>
        <v/>
      </c>
      <c r="N31" s="19" t="str">
        <f t="shared" si="12"/>
        <v/>
      </c>
      <c r="O31" s="20" t="str">
        <f t="shared" si="13"/>
        <v/>
      </c>
      <c r="P31" s="1"/>
    </row>
    <row r="32" spans="1:16" x14ac:dyDescent="0.25">
      <c r="A32" s="1"/>
      <c r="B32" s="78" t="s">
        <v>70</v>
      </c>
      <c r="C32" s="78"/>
      <c r="D32" s="78"/>
      <c r="E32" s="79"/>
      <c r="F32" s="57" t="str">
        <f t="shared" si="7"/>
        <v/>
      </c>
      <c r="G32" s="18" t="str">
        <f>IF(AND($F$3=$Q$3,$F$5=$Q$12),"",IF(AND($F$3=$Q$4,$F$5=$Q$12),"",IF($F$3=$Q$3,(HLOOKUP($F$5,'Lisez-moi'!$D$22:$G$25,2,FALSE)),IF($F$3=$Q$4,(HLOOKUP($F$5,'Lisez-moi'!$D$27:$G$30,2,FALSE)),""))))</f>
        <v/>
      </c>
      <c r="H32" s="19" t="str">
        <f t="shared" si="8"/>
        <v/>
      </c>
      <c r="I32" s="20" t="str">
        <f t="shared" si="9"/>
        <v/>
      </c>
      <c r="J32" s="18" t="str">
        <f>IF(AND($F$3=$Q$3,$F$5=$Q$12),"",IF(AND($F$3=$Q$4,$F$5=$Q$12),"",IF($F$3=$Q$3,(HLOOKUP($F$5,'Lisez-moi'!$D$22:$G$25,3,FALSE)),IF($F$3=$Q$4,(HLOOKUP($F$5,'Lisez-moi'!$D$27:$G$30,3,FALSE)),""))))</f>
        <v/>
      </c>
      <c r="K32" s="19" t="str">
        <f t="shared" si="10"/>
        <v/>
      </c>
      <c r="L32" s="20" t="str">
        <f t="shared" si="11"/>
        <v/>
      </c>
      <c r="M32" s="18" t="str">
        <f>IF(AND($F$3=$Q$3,$F$5=$Q$12),"",IF(AND($F$3=$Q$4,$F$5=$Q$12),"",IF($F$3=$Q$3,(HLOOKUP($F$5,'Lisez-moi'!$D$22:$G$25,4,FALSE)),IF($F$3=$Q$4,(HLOOKUP($F$5,'Lisez-moi'!$D$27:$G$30,4,FALSE)),""))))</f>
        <v/>
      </c>
      <c r="N32" s="19" t="str">
        <f t="shared" si="12"/>
        <v/>
      </c>
      <c r="O32" s="20" t="str">
        <f t="shared" si="13"/>
        <v/>
      </c>
      <c r="P32" s="1"/>
    </row>
    <row r="33" spans="1:16" x14ac:dyDescent="0.25">
      <c r="A33" s="1"/>
      <c r="B33" s="78" t="s">
        <v>71</v>
      </c>
      <c r="C33" s="78"/>
      <c r="D33" s="78"/>
      <c r="E33" s="79"/>
      <c r="F33" s="57" t="str">
        <f t="shared" si="7"/>
        <v/>
      </c>
      <c r="G33" s="18" t="str">
        <f>IF(AND($F$3=$Q$3,$F$5=$Q$12),"",IF(AND($F$3=$Q$4,$F$5=$Q$12),"",IF($F$3=$Q$3,(HLOOKUP($F$5,'Lisez-moi'!$D$22:$G$25,2,FALSE)),IF($F$3=$Q$4,(HLOOKUP($F$5,'Lisez-moi'!$D$27:$G$30,2,FALSE)),""))))</f>
        <v/>
      </c>
      <c r="H33" s="19" t="str">
        <f t="shared" si="8"/>
        <v/>
      </c>
      <c r="I33" s="20" t="str">
        <f t="shared" si="9"/>
        <v/>
      </c>
      <c r="J33" s="18" t="str">
        <f>IF(AND($F$3=$Q$3,$F$5=$Q$12),"",IF(AND($F$3=$Q$4,$F$5=$Q$12),"",IF($F$3=$Q$3,(HLOOKUP($F$5,'Lisez-moi'!$D$22:$G$25,3,FALSE)),IF($F$3=$Q$4,(HLOOKUP($F$5,'Lisez-moi'!$D$27:$G$30,3,FALSE)),""))))</f>
        <v/>
      </c>
      <c r="K33" s="19" t="str">
        <f t="shared" si="10"/>
        <v/>
      </c>
      <c r="L33" s="20" t="str">
        <f t="shared" si="11"/>
        <v/>
      </c>
      <c r="M33" s="18" t="str">
        <f>IF(AND($F$3=$Q$3,$F$5=$Q$12),"",IF(AND($F$3=$Q$4,$F$5=$Q$12),"",IF($F$3=$Q$3,(HLOOKUP($F$5,'Lisez-moi'!$D$22:$G$25,4,FALSE)),IF($F$3=$Q$4,(HLOOKUP($F$5,'Lisez-moi'!$D$27:$G$30,4,FALSE)),""))))</f>
        <v/>
      </c>
      <c r="N33" s="19" t="str">
        <f t="shared" si="12"/>
        <v/>
      </c>
      <c r="O33" s="20" t="str">
        <f t="shared" si="13"/>
        <v/>
      </c>
      <c r="P33" s="1"/>
    </row>
    <row r="34" spans="1:16" x14ac:dyDescent="0.25">
      <c r="A34" s="1"/>
      <c r="B34" s="78" t="s">
        <v>72</v>
      </c>
      <c r="C34" s="78"/>
      <c r="D34" s="78"/>
      <c r="E34" s="79"/>
      <c r="F34" s="57" t="str">
        <f t="shared" si="7"/>
        <v/>
      </c>
      <c r="G34" s="18" t="str">
        <f>IF(AND($F$3=$Q$3,$F$5=$Q$12),"",IF(AND($F$3=$Q$4,$F$5=$Q$12),"",IF($F$3=$Q$3,(HLOOKUP($F$5,'Lisez-moi'!$D$22:$G$25,2,FALSE)),IF($F$3=$Q$4,(HLOOKUP($F$5,'Lisez-moi'!$D$27:$G$30,2,FALSE)),""))))</f>
        <v/>
      </c>
      <c r="H34" s="19" t="str">
        <f t="shared" si="8"/>
        <v/>
      </c>
      <c r="I34" s="20" t="str">
        <f t="shared" si="9"/>
        <v/>
      </c>
      <c r="J34" s="18" t="str">
        <f>IF(AND($F$3=$Q$3,$F$5=$Q$12),"",IF(AND($F$3=$Q$4,$F$5=$Q$12),"",IF($F$3=$Q$3,(HLOOKUP($F$5,'Lisez-moi'!$D$22:$G$25,3,FALSE)),IF($F$3=$Q$4,(HLOOKUP($F$5,'Lisez-moi'!$D$27:$G$30,3,FALSE)),""))))</f>
        <v/>
      </c>
      <c r="K34" s="19" t="str">
        <f t="shared" si="10"/>
        <v/>
      </c>
      <c r="L34" s="20" t="str">
        <f t="shared" si="11"/>
        <v/>
      </c>
      <c r="M34" s="18" t="str">
        <f>IF(AND($F$3=$Q$3,$F$5=$Q$12),"",IF(AND($F$3=$Q$4,$F$5=$Q$12),"",IF($F$3=$Q$3,(HLOOKUP($F$5,'Lisez-moi'!$D$22:$G$25,4,FALSE)),IF($F$3=$Q$4,(HLOOKUP($F$5,'Lisez-moi'!$D$27:$G$30,4,FALSE)),""))))</f>
        <v/>
      </c>
      <c r="N34" s="19" t="str">
        <f t="shared" si="12"/>
        <v/>
      </c>
      <c r="O34" s="20" t="str">
        <f t="shared" si="13"/>
        <v/>
      </c>
      <c r="P34" s="1"/>
    </row>
    <row r="35" spans="1:16" x14ac:dyDescent="0.25">
      <c r="A35" s="1"/>
      <c r="B35" s="78" t="s">
        <v>73</v>
      </c>
      <c r="C35" s="78"/>
      <c r="D35" s="78"/>
      <c r="E35" s="79"/>
      <c r="F35" s="57" t="str">
        <f t="shared" si="7"/>
        <v/>
      </c>
      <c r="G35" s="18" t="str">
        <f>IF(AND($F$3=$Q$3,$F$5=$Q$12),"",IF(AND($F$3=$Q$4,$F$5=$Q$12),"",IF($F$3=$Q$3,(HLOOKUP($F$5,'Lisez-moi'!$D$22:$G$25,2,FALSE)),IF($F$3=$Q$4,(HLOOKUP($F$5,'Lisez-moi'!$D$27:$G$30,2,FALSE)),""))))</f>
        <v/>
      </c>
      <c r="H35" s="19" t="str">
        <f t="shared" si="8"/>
        <v/>
      </c>
      <c r="I35" s="20" t="str">
        <f t="shared" si="9"/>
        <v/>
      </c>
      <c r="J35" s="18" t="str">
        <f>IF(AND($F$3=$Q$3,$F$5=$Q$12),"",IF(AND($F$3=$Q$4,$F$5=$Q$12),"",IF($F$3=$Q$3,(HLOOKUP($F$5,'Lisez-moi'!$D$22:$G$25,3,FALSE)),IF($F$3=$Q$4,(HLOOKUP($F$5,'Lisez-moi'!$D$27:$G$30,3,FALSE)),""))))</f>
        <v/>
      </c>
      <c r="K35" s="19" t="str">
        <f t="shared" si="10"/>
        <v/>
      </c>
      <c r="L35" s="20" t="str">
        <f t="shared" si="11"/>
        <v/>
      </c>
      <c r="M35" s="18" t="str">
        <f>IF(AND($F$3=$Q$3,$F$5=$Q$12),"",IF(AND($F$3=$Q$4,$F$5=$Q$12),"",IF($F$3=$Q$3,(HLOOKUP($F$5,'Lisez-moi'!$D$22:$G$25,4,FALSE)),IF($F$3=$Q$4,(HLOOKUP($F$5,'Lisez-moi'!$D$27:$G$30,4,FALSE)),""))))</f>
        <v/>
      </c>
      <c r="N35" s="19" t="str">
        <f t="shared" si="12"/>
        <v/>
      </c>
      <c r="O35" s="20" t="str">
        <f t="shared" si="13"/>
        <v/>
      </c>
      <c r="P35" s="1"/>
    </row>
    <row r="36" spans="1:16" x14ac:dyDescent="0.25">
      <c r="A36" s="1"/>
      <c r="B36" s="78" t="s">
        <v>74</v>
      </c>
      <c r="C36" s="78"/>
      <c r="D36" s="78"/>
      <c r="E36" s="79"/>
      <c r="F36" s="57" t="str">
        <f t="shared" si="7"/>
        <v/>
      </c>
      <c r="G36" s="18" t="str">
        <f>IF(AND($F$3=$Q$3,$F$5=$Q$12),"",IF(AND($F$3=$Q$4,$F$5=$Q$12),"",IF($F$3=$Q$3,(HLOOKUP($F$5,'Lisez-moi'!$D$22:$G$25,2,FALSE)),IF($F$3=$Q$4,(HLOOKUP($F$5,'Lisez-moi'!$D$27:$G$30,2,FALSE)),""))))</f>
        <v/>
      </c>
      <c r="H36" s="19" t="str">
        <f t="shared" si="8"/>
        <v/>
      </c>
      <c r="I36" s="20" t="str">
        <f t="shared" si="9"/>
        <v/>
      </c>
      <c r="J36" s="18" t="str">
        <f>IF(AND($F$3=$Q$3,$F$5=$Q$12),"",IF(AND($F$3=$Q$4,$F$5=$Q$12),"",IF($F$3=$Q$3,(HLOOKUP($F$5,'Lisez-moi'!$D$22:$G$25,3,FALSE)),IF($F$3=$Q$4,(HLOOKUP($F$5,'Lisez-moi'!$D$27:$G$30,3,FALSE)),""))))</f>
        <v/>
      </c>
      <c r="K36" s="19" t="str">
        <f t="shared" si="10"/>
        <v/>
      </c>
      <c r="L36" s="20" t="str">
        <f t="shared" si="11"/>
        <v/>
      </c>
      <c r="M36" s="18" t="str">
        <f>IF(AND($F$3=$Q$3,$F$5=$Q$12),"",IF(AND($F$3=$Q$4,$F$5=$Q$12),"",IF($F$3=$Q$3,(HLOOKUP($F$5,'Lisez-moi'!$D$22:$G$25,4,FALSE)),IF($F$3=$Q$4,(HLOOKUP($F$5,'Lisez-moi'!$D$27:$G$30,4,FALSE)),""))))</f>
        <v/>
      </c>
      <c r="N36" s="19" t="str">
        <f t="shared" si="12"/>
        <v/>
      </c>
      <c r="O36" s="20" t="str">
        <f t="shared" si="13"/>
        <v/>
      </c>
      <c r="P36" s="1"/>
    </row>
    <row r="37" spans="1:16" x14ac:dyDescent="0.25">
      <c r="A37" s="1"/>
      <c r="B37" s="78" t="s">
        <v>75</v>
      </c>
      <c r="C37" s="78"/>
      <c r="D37" s="78"/>
      <c r="E37" s="79"/>
      <c r="F37" s="57" t="str">
        <f t="shared" si="7"/>
        <v/>
      </c>
      <c r="G37" s="18" t="str">
        <f>IF(AND($F$3=$Q$3,$F$5=$Q$12),"",IF(AND($F$3=$Q$4,$F$5=$Q$12),"",IF($F$3=$Q$3,(HLOOKUP($F$5,'Lisez-moi'!$D$22:$G$25,2,FALSE)),IF($F$3=$Q$4,(HLOOKUP($F$5,'Lisez-moi'!$D$27:$G$30,2,FALSE)),""))))</f>
        <v/>
      </c>
      <c r="H37" s="19" t="str">
        <f t="shared" si="8"/>
        <v/>
      </c>
      <c r="I37" s="20" t="str">
        <f t="shared" si="9"/>
        <v/>
      </c>
      <c r="J37" s="18" t="str">
        <f>IF(AND($F$3=$Q$3,$F$5=$Q$12),"",IF(AND($F$3=$Q$4,$F$5=$Q$12),"",IF($F$3=$Q$3,(HLOOKUP($F$5,'Lisez-moi'!$D$22:$G$25,3,FALSE)),IF($F$3=$Q$4,(HLOOKUP($F$5,'Lisez-moi'!$D$27:$G$30,3,FALSE)),""))))</f>
        <v/>
      </c>
      <c r="K37" s="19" t="str">
        <f t="shared" si="10"/>
        <v/>
      </c>
      <c r="L37" s="20" t="str">
        <f t="shared" si="11"/>
        <v/>
      </c>
      <c r="M37" s="18" t="str">
        <f>IF(AND($F$3=$Q$3,$F$5=$Q$12),"",IF(AND($F$3=$Q$4,$F$5=$Q$12),"",IF($F$3=$Q$3,(HLOOKUP($F$5,'Lisez-moi'!$D$22:$G$25,4,FALSE)),IF($F$3=$Q$4,(HLOOKUP($F$5,'Lisez-moi'!$D$27:$G$30,4,FALSE)),""))))</f>
        <v/>
      </c>
      <c r="N37" s="19" t="str">
        <f t="shared" si="12"/>
        <v/>
      </c>
      <c r="O37" s="20" t="str">
        <f t="shared" si="13"/>
        <v/>
      </c>
      <c r="P37" s="1"/>
    </row>
    <row r="38" spans="1:16" x14ac:dyDescent="0.25">
      <c r="A38" s="1"/>
      <c r="B38" s="78" t="s">
        <v>76</v>
      </c>
      <c r="C38" s="78"/>
      <c r="D38" s="78"/>
      <c r="E38" s="79"/>
      <c r="F38" s="57" t="str">
        <f t="shared" si="7"/>
        <v/>
      </c>
      <c r="G38" s="18" t="str">
        <f>IF(AND($F$3=$Q$3,$F$5=$Q$12),"",IF(AND($F$3=$Q$4,$F$5=$Q$12),"",IF($F$3=$Q$3,(HLOOKUP($F$5,'Lisez-moi'!$D$22:$G$25,2,FALSE)),IF($F$3=$Q$4,(HLOOKUP($F$5,'Lisez-moi'!$D$27:$G$30,2,FALSE)),""))))</f>
        <v/>
      </c>
      <c r="H38" s="19" t="str">
        <f t="shared" si="8"/>
        <v/>
      </c>
      <c r="I38" s="20" t="str">
        <f t="shared" si="9"/>
        <v/>
      </c>
      <c r="J38" s="18" t="str">
        <f>IF(AND($F$3=$Q$3,$F$5=$Q$12),"",IF(AND($F$3=$Q$4,$F$5=$Q$12),"",IF($F$3=$Q$3,(HLOOKUP($F$5,'Lisez-moi'!$D$22:$G$25,3,FALSE)),IF($F$3=$Q$4,(HLOOKUP($F$5,'Lisez-moi'!$D$27:$G$30,3,FALSE)),""))))</f>
        <v/>
      </c>
      <c r="K38" s="19" t="str">
        <f t="shared" si="10"/>
        <v/>
      </c>
      <c r="L38" s="20" t="str">
        <f t="shared" si="11"/>
        <v/>
      </c>
      <c r="M38" s="18" t="str">
        <f>IF(AND($F$3=$Q$3,$F$5=$Q$12),"",IF(AND($F$3=$Q$4,$F$5=$Q$12),"",IF($F$3=$Q$3,(HLOOKUP($F$5,'Lisez-moi'!$D$22:$G$25,4,FALSE)),IF($F$3=$Q$4,(HLOOKUP($F$5,'Lisez-moi'!$D$27:$G$30,4,FALSE)),""))))</f>
        <v/>
      </c>
      <c r="N38" s="19" t="str">
        <f t="shared" si="12"/>
        <v/>
      </c>
      <c r="O38" s="20" t="str">
        <f t="shared" si="13"/>
        <v/>
      </c>
      <c r="P38" s="1"/>
    </row>
    <row r="39" spans="1:16" x14ac:dyDescent="0.25">
      <c r="A39" s="1"/>
      <c r="B39" s="78" t="s">
        <v>77</v>
      </c>
      <c r="C39" s="78"/>
      <c r="D39" s="78"/>
      <c r="E39" s="79"/>
      <c r="F39" s="57" t="str">
        <f t="shared" si="7"/>
        <v/>
      </c>
      <c r="G39" s="18" t="str">
        <f>IF(AND($F$3=$Q$3,$F$5=$Q$12),"",IF(AND($F$3=$Q$4,$F$5=$Q$12),"",IF($F$3=$Q$3,(HLOOKUP($F$5,'Lisez-moi'!$D$22:$G$25,2,FALSE)),IF($F$3=$Q$4,(HLOOKUP($F$5,'Lisez-moi'!$D$27:$G$30,2,FALSE)),""))))</f>
        <v/>
      </c>
      <c r="H39" s="19" t="str">
        <f t="shared" si="8"/>
        <v/>
      </c>
      <c r="I39" s="20" t="str">
        <f t="shared" si="9"/>
        <v/>
      </c>
      <c r="J39" s="18" t="str">
        <f>IF(AND($F$3=$Q$3,$F$5=$Q$12),"",IF(AND($F$3=$Q$4,$F$5=$Q$12),"",IF($F$3=$Q$3,(HLOOKUP($F$5,'Lisez-moi'!$D$22:$G$25,3,FALSE)),IF($F$3=$Q$4,(HLOOKUP($F$5,'Lisez-moi'!$D$27:$G$30,3,FALSE)),""))))</f>
        <v/>
      </c>
      <c r="K39" s="19" t="str">
        <f t="shared" si="10"/>
        <v/>
      </c>
      <c r="L39" s="20" t="str">
        <f t="shared" si="11"/>
        <v/>
      </c>
      <c r="M39" s="18" t="str">
        <f>IF(AND($F$3=$Q$3,$F$5=$Q$12),"",IF(AND($F$3=$Q$4,$F$5=$Q$12),"",IF($F$3=$Q$3,(HLOOKUP($F$5,'Lisez-moi'!$D$22:$G$25,4,FALSE)),IF($F$3=$Q$4,(HLOOKUP($F$5,'Lisez-moi'!$D$27:$G$30,4,FALSE)),""))))</f>
        <v/>
      </c>
      <c r="N39" s="19" t="str">
        <f t="shared" si="12"/>
        <v/>
      </c>
      <c r="O39" s="20" t="str">
        <f t="shared" si="13"/>
        <v/>
      </c>
      <c r="P39" s="1"/>
    </row>
    <row r="40" spans="1:16" x14ac:dyDescent="0.25">
      <c r="A40" s="1"/>
      <c r="B40" s="78" t="s">
        <v>78</v>
      </c>
      <c r="C40" s="78"/>
      <c r="D40" s="78"/>
      <c r="E40" s="79"/>
      <c r="F40" s="57" t="str">
        <f t="shared" si="7"/>
        <v/>
      </c>
      <c r="G40" s="18" t="str">
        <f>IF(AND($F$3=$Q$3,$F$5=$Q$12),"",IF(AND($F$3=$Q$4,$F$5=$Q$12),"",IF($F$3=$Q$3,(HLOOKUP($F$5,'Lisez-moi'!$D$22:$G$25,2,FALSE)),IF($F$3=$Q$4,(HLOOKUP($F$5,'Lisez-moi'!$D$27:$G$30,2,FALSE)),""))))</f>
        <v/>
      </c>
      <c r="H40" s="19" t="str">
        <f t="shared" si="8"/>
        <v/>
      </c>
      <c r="I40" s="20" t="str">
        <f t="shared" si="9"/>
        <v/>
      </c>
      <c r="J40" s="18" t="str">
        <f>IF(AND($F$3=$Q$3,$F$5=$Q$12),"",IF(AND($F$3=$Q$4,$F$5=$Q$12),"",IF($F$3=$Q$3,(HLOOKUP($F$5,'Lisez-moi'!$D$22:$G$25,3,FALSE)),IF($F$3=$Q$4,(HLOOKUP($F$5,'Lisez-moi'!$D$27:$G$30,3,FALSE)),""))))</f>
        <v/>
      </c>
      <c r="K40" s="19" t="str">
        <f t="shared" si="10"/>
        <v/>
      </c>
      <c r="L40" s="20" t="str">
        <f t="shared" si="11"/>
        <v/>
      </c>
      <c r="M40" s="18" t="str">
        <f>IF(AND($F$3=$Q$3,$F$5=$Q$12),"",IF(AND($F$3=$Q$4,$F$5=$Q$12),"",IF($F$3=$Q$3,(HLOOKUP($F$5,'Lisez-moi'!$D$22:$G$25,4,FALSE)),IF($F$3=$Q$4,(HLOOKUP($F$5,'Lisez-moi'!$D$27:$G$30,4,FALSE)),""))))</f>
        <v/>
      </c>
      <c r="N40" s="19" t="str">
        <f t="shared" si="12"/>
        <v/>
      </c>
      <c r="O40" s="20" t="str">
        <f t="shared" si="13"/>
        <v/>
      </c>
      <c r="P40" s="1"/>
    </row>
    <row r="41" spans="1:16" x14ac:dyDescent="0.25">
      <c r="A41" s="1"/>
      <c r="B41" s="78" t="s">
        <v>79</v>
      </c>
      <c r="C41" s="78"/>
      <c r="D41" s="78"/>
      <c r="E41" s="79"/>
      <c r="F41" s="57" t="str">
        <f t="shared" si="7"/>
        <v/>
      </c>
      <c r="G41" s="18" t="str">
        <f>IF(AND($F$3=$Q$3,$F$5=$Q$12),"",IF(AND($F$3=$Q$4,$F$5=$Q$12),"",IF($F$3=$Q$3,(HLOOKUP($F$5,'Lisez-moi'!$D$22:$G$25,2,FALSE)),IF($F$3=$Q$4,(HLOOKUP($F$5,'Lisez-moi'!$D$27:$G$30,2,FALSE)),""))))</f>
        <v/>
      </c>
      <c r="H41" s="19" t="str">
        <f t="shared" si="8"/>
        <v/>
      </c>
      <c r="I41" s="20" t="str">
        <f t="shared" si="9"/>
        <v/>
      </c>
      <c r="J41" s="18" t="str">
        <f>IF(AND($F$3=$Q$3,$F$5=$Q$12),"",IF(AND($F$3=$Q$4,$F$5=$Q$12),"",IF($F$3=$Q$3,(HLOOKUP($F$5,'Lisez-moi'!$D$22:$G$25,3,FALSE)),IF($F$3=$Q$4,(HLOOKUP($F$5,'Lisez-moi'!$D$27:$G$30,3,FALSE)),""))))</f>
        <v/>
      </c>
      <c r="K41" s="19" t="str">
        <f t="shared" si="10"/>
        <v/>
      </c>
      <c r="L41" s="20" t="str">
        <f t="shared" si="11"/>
        <v/>
      </c>
      <c r="M41" s="18" t="str">
        <f>IF(AND($F$3=$Q$3,$F$5=$Q$12),"",IF(AND($F$3=$Q$4,$F$5=$Q$12),"",IF($F$3=$Q$3,(HLOOKUP($F$5,'Lisez-moi'!$D$22:$G$25,4,FALSE)),IF($F$3=$Q$4,(HLOOKUP($F$5,'Lisez-moi'!$D$27:$G$30,4,FALSE)),""))))</f>
        <v/>
      </c>
      <c r="N41" s="19" t="str">
        <f t="shared" si="12"/>
        <v/>
      </c>
      <c r="O41" s="20" t="str">
        <f t="shared" si="13"/>
        <v/>
      </c>
      <c r="P41" s="1"/>
    </row>
    <row r="42" spans="1:16" x14ac:dyDescent="0.25">
      <c r="A42" s="1"/>
      <c r="B42" s="78" t="s">
        <v>80</v>
      </c>
      <c r="C42" s="78"/>
      <c r="D42" s="78"/>
      <c r="E42" s="79"/>
      <c r="F42" s="57" t="str">
        <f t="shared" si="7"/>
        <v/>
      </c>
      <c r="G42" s="18" t="str">
        <f>IF(AND($F$3=$Q$3,$F$5=$Q$12),"",IF(AND($F$3=$Q$4,$F$5=$Q$12),"",IF($F$3=$Q$3,(HLOOKUP($F$5,'Lisez-moi'!$D$22:$G$25,2,FALSE)),IF($F$3=$Q$4,(HLOOKUP($F$5,'Lisez-moi'!$D$27:$G$30,2,FALSE)),""))))</f>
        <v/>
      </c>
      <c r="H42" s="19" t="str">
        <f t="shared" si="8"/>
        <v/>
      </c>
      <c r="I42" s="20" t="str">
        <f t="shared" si="9"/>
        <v/>
      </c>
      <c r="J42" s="18" t="str">
        <f>IF(AND($F$3=$Q$3,$F$5=$Q$12),"",IF(AND($F$3=$Q$4,$F$5=$Q$12),"",IF($F$3=$Q$3,(HLOOKUP($F$5,'Lisez-moi'!$D$22:$G$25,3,FALSE)),IF($F$3=$Q$4,(HLOOKUP($F$5,'Lisez-moi'!$D$27:$G$30,3,FALSE)),""))))</f>
        <v/>
      </c>
      <c r="K42" s="19" t="str">
        <f t="shared" si="10"/>
        <v/>
      </c>
      <c r="L42" s="20" t="str">
        <f t="shared" si="11"/>
        <v/>
      </c>
      <c r="M42" s="18" t="str">
        <f>IF(AND($F$3=$Q$3,$F$5=$Q$12),"",IF(AND($F$3=$Q$4,$F$5=$Q$12),"",IF($F$3=$Q$3,(HLOOKUP($F$5,'Lisez-moi'!$D$22:$G$25,4,FALSE)),IF($F$3=$Q$4,(HLOOKUP($F$5,'Lisez-moi'!$D$27:$G$30,4,FALSE)),""))))</f>
        <v/>
      </c>
      <c r="N42" s="19" t="str">
        <f t="shared" si="12"/>
        <v/>
      </c>
      <c r="O42" s="20" t="str">
        <f t="shared" si="13"/>
        <v/>
      </c>
      <c r="P42" s="1"/>
    </row>
    <row r="43" spans="1:16" x14ac:dyDescent="0.25">
      <c r="A43" s="1"/>
      <c r="B43" s="78" t="s">
        <v>81</v>
      </c>
      <c r="C43" s="78"/>
      <c r="D43" s="78"/>
      <c r="E43" s="79"/>
      <c r="F43" s="57" t="str">
        <f t="shared" si="7"/>
        <v/>
      </c>
      <c r="G43" s="18" t="str">
        <f>IF(AND($F$3=$Q$3,$F$5=$Q$12),"",IF(AND($F$3=$Q$4,$F$5=$Q$12),"",IF($F$3=$Q$3,(HLOOKUP($F$5,'Lisez-moi'!$D$22:$G$25,2,FALSE)),IF($F$3=$Q$4,(HLOOKUP($F$5,'Lisez-moi'!$D$27:$G$30,2,FALSE)),""))))</f>
        <v/>
      </c>
      <c r="H43" s="19" t="str">
        <f t="shared" si="8"/>
        <v/>
      </c>
      <c r="I43" s="20" t="str">
        <f t="shared" si="9"/>
        <v/>
      </c>
      <c r="J43" s="18" t="str">
        <f>IF(AND($F$3=$Q$3,$F$5=$Q$12),"",IF(AND($F$3=$Q$4,$F$5=$Q$12),"",IF($F$3=$Q$3,(HLOOKUP($F$5,'Lisez-moi'!$D$22:$G$25,3,FALSE)),IF($F$3=$Q$4,(HLOOKUP($F$5,'Lisez-moi'!$D$27:$G$30,3,FALSE)),""))))</f>
        <v/>
      </c>
      <c r="K43" s="19" t="str">
        <f t="shared" si="10"/>
        <v/>
      </c>
      <c r="L43" s="20" t="str">
        <f t="shared" si="11"/>
        <v/>
      </c>
      <c r="M43" s="18" t="str">
        <f>IF(AND($F$3=$Q$3,$F$5=$Q$12),"",IF(AND($F$3=$Q$4,$F$5=$Q$12),"",IF($F$3=$Q$3,(HLOOKUP($F$5,'Lisez-moi'!$D$22:$G$25,4,FALSE)),IF($F$3=$Q$4,(HLOOKUP($F$5,'Lisez-moi'!$D$27:$G$30,4,FALSE)),""))))</f>
        <v/>
      </c>
      <c r="N43" s="19" t="str">
        <f t="shared" si="12"/>
        <v/>
      </c>
      <c r="O43" s="20" t="str">
        <f t="shared" si="13"/>
        <v/>
      </c>
      <c r="P43" s="1"/>
    </row>
    <row r="44" spans="1:16" x14ac:dyDescent="0.25">
      <c r="A44" s="1"/>
      <c r="B44" s="78" t="s">
        <v>82</v>
      </c>
      <c r="C44" s="78"/>
      <c r="D44" s="78"/>
      <c r="E44" s="79"/>
      <c r="F44" s="57" t="str">
        <f t="shared" si="7"/>
        <v/>
      </c>
      <c r="G44" s="18" t="str">
        <f>IF(AND($F$3=$Q$3,$F$5=$Q$12),"",IF(AND($F$3=$Q$4,$F$5=$Q$12),"",IF($F$3=$Q$3,(HLOOKUP($F$5,'Lisez-moi'!$D$22:$G$25,2,FALSE)),IF($F$3=$Q$4,(HLOOKUP($F$5,'Lisez-moi'!$D$27:$G$30,2,FALSE)),""))))</f>
        <v/>
      </c>
      <c r="H44" s="19" t="str">
        <f t="shared" si="8"/>
        <v/>
      </c>
      <c r="I44" s="20" t="str">
        <f t="shared" si="9"/>
        <v/>
      </c>
      <c r="J44" s="18" t="str">
        <f>IF(AND($F$3=$Q$3,$F$5=$Q$12),"",IF(AND($F$3=$Q$4,$F$5=$Q$12),"",IF($F$3=$Q$3,(HLOOKUP($F$5,'Lisez-moi'!$D$22:$G$25,3,FALSE)),IF($F$3=$Q$4,(HLOOKUP($F$5,'Lisez-moi'!$D$27:$G$30,3,FALSE)),""))))</f>
        <v/>
      </c>
      <c r="K44" s="19" t="str">
        <f t="shared" si="10"/>
        <v/>
      </c>
      <c r="L44" s="20" t="str">
        <f t="shared" si="11"/>
        <v/>
      </c>
      <c r="M44" s="18" t="str">
        <f>IF(AND($F$3=$Q$3,$F$5=$Q$12),"",IF(AND($F$3=$Q$4,$F$5=$Q$12),"",IF($F$3=$Q$3,(HLOOKUP($F$5,'Lisez-moi'!$D$22:$G$25,4,FALSE)),IF($F$3=$Q$4,(HLOOKUP($F$5,'Lisez-moi'!$D$27:$G$30,4,FALSE)),""))))</f>
        <v/>
      </c>
      <c r="N44" s="19" t="str">
        <f t="shared" si="12"/>
        <v/>
      </c>
      <c r="O44" s="20" t="str">
        <f t="shared" si="13"/>
        <v/>
      </c>
      <c r="P44" s="1"/>
    </row>
    <row r="45" spans="1:16" x14ac:dyDescent="0.25">
      <c r="A45" s="1"/>
      <c r="B45" s="78" t="s">
        <v>83</v>
      </c>
      <c r="C45" s="78"/>
      <c r="D45" s="78"/>
      <c r="E45" s="79"/>
      <c r="F45" s="57" t="str">
        <f t="shared" si="7"/>
        <v/>
      </c>
      <c r="G45" s="18" t="str">
        <f>IF(AND($F$3=$Q$3,$F$5=$Q$12),"",IF(AND($F$3=$Q$4,$F$5=$Q$12),"",IF($F$3=$Q$3,(HLOOKUP($F$5,'Lisez-moi'!$D$22:$G$25,2,FALSE)),IF($F$3=$Q$4,(HLOOKUP($F$5,'Lisez-moi'!$D$27:$G$30,2,FALSE)),""))))</f>
        <v/>
      </c>
      <c r="H45" s="19" t="str">
        <f t="shared" si="8"/>
        <v/>
      </c>
      <c r="I45" s="20" t="str">
        <f t="shared" si="9"/>
        <v/>
      </c>
      <c r="J45" s="18" t="str">
        <f>IF(AND($F$3=$Q$3,$F$5=$Q$12),"",IF(AND($F$3=$Q$4,$F$5=$Q$12),"",IF($F$3=$Q$3,(HLOOKUP($F$5,'Lisez-moi'!$D$22:$G$25,3,FALSE)),IF($F$3=$Q$4,(HLOOKUP($F$5,'Lisez-moi'!$D$27:$G$30,3,FALSE)),""))))</f>
        <v/>
      </c>
      <c r="K45" s="19" t="str">
        <f t="shared" si="10"/>
        <v/>
      </c>
      <c r="L45" s="20" t="str">
        <f t="shared" si="11"/>
        <v/>
      </c>
      <c r="M45" s="18" t="str">
        <f>IF(AND($F$3=$Q$3,$F$5=$Q$12),"",IF(AND($F$3=$Q$4,$F$5=$Q$12),"",IF($F$3=$Q$3,(HLOOKUP($F$5,'Lisez-moi'!$D$22:$G$25,4,FALSE)),IF($F$3=$Q$4,(HLOOKUP($F$5,'Lisez-moi'!$D$27:$G$30,4,FALSE)),""))))</f>
        <v/>
      </c>
      <c r="N45" s="19" t="str">
        <f t="shared" si="12"/>
        <v/>
      </c>
      <c r="O45" s="20" t="str">
        <f t="shared" si="13"/>
        <v/>
      </c>
      <c r="P45" s="1"/>
    </row>
    <row r="46" spans="1:16" x14ac:dyDescent="0.25">
      <c r="A46" s="1"/>
      <c r="B46" s="78" t="s">
        <v>84</v>
      </c>
      <c r="C46" s="78"/>
      <c r="D46" s="78"/>
      <c r="E46" s="79"/>
      <c r="F46" s="57" t="str">
        <f t="shared" si="7"/>
        <v/>
      </c>
      <c r="G46" s="18" t="str">
        <f>IF(AND($F$3=$Q$3,$F$5=$Q$12),"",IF(AND($F$3=$Q$4,$F$5=$Q$12),"",IF($F$3=$Q$3,(HLOOKUP($F$5,'Lisez-moi'!$D$22:$G$25,2,FALSE)),IF($F$3=$Q$4,(HLOOKUP($F$5,'Lisez-moi'!$D$27:$G$30,2,FALSE)),""))))</f>
        <v/>
      </c>
      <c r="H46" s="19" t="str">
        <f t="shared" si="8"/>
        <v/>
      </c>
      <c r="I46" s="20" t="str">
        <f t="shared" si="9"/>
        <v/>
      </c>
      <c r="J46" s="18" t="str">
        <f>IF(AND($F$3=$Q$3,$F$5=$Q$12),"",IF(AND($F$3=$Q$4,$F$5=$Q$12),"",IF($F$3=$Q$3,(HLOOKUP($F$5,'Lisez-moi'!$D$22:$G$25,3,FALSE)),IF($F$3=$Q$4,(HLOOKUP($F$5,'Lisez-moi'!$D$27:$G$30,3,FALSE)),""))))</f>
        <v/>
      </c>
      <c r="K46" s="19" t="str">
        <f t="shared" si="10"/>
        <v/>
      </c>
      <c r="L46" s="20" t="str">
        <f t="shared" si="11"/>
        <v/>
      </c>
      <c r="M46" s="18" t="str">
        <f>IF(AND($F$3=$Q$3,$F$5=$Q$12),"",IF(AND($F$3=$Q$4,$F$5=$Q$12),"",IF($F$3=$Q$3,(HLOOKUP($F$5,'Lisez-moi'!$D$22:$G$25,4,FALSE)),IF($F$3=$Q$4,(HLOOKUP($F$5,'Lisez-moi'!$D$27:$G$30,4,FALSE)),""))))</f>
        <v/>
      </c>
      <c r="N46" s="19" t="str">
        <f t="shared" si="12"/>
        <v/>
      </c>
      <c r="O46" s="20" t="str">
        <f t="shared" si="13"/>
        <v/>
      </c>
      <c r="P46" s="1"/>
    </row>
    <row r="47" spans="1:16" x14ac:dyDescent="0.25">
      <c r="A47" s="1"/>
      <c r="B47" s="78" t="s">
        <v>85</v>
      </c>
      <c r="C47" s="78"/>
      <c r="D47" s="78"/>
      <c r="E47" s="79"/>
      <c r="F47" s="57" t="str">
        <f t="shared" si="7"/>
        <v/>
      </c>
      <c r="G47" s="18" t="str">
        <f>IF(AND($F$3=$Q$3,$F$5=$Q$12),"",IF(AND($F$3=$Q$4,$F$5=$Q$12),"",IF($F$3=$Q$3,(HLOOKUP($F$5,'Lisez-moi'!$D$22:$G$25,2,FALSE)),IF($F$3=$Q$4,(HLOOKUP($F$5,'Lisez-moi'!$D$27:$G$30,2,FALSE)),""))))</f>
        <v/>
      </c>
      <c r="H47" s="19" t="str">
        <f t="shared" si="8"/>
        <v/>
      </c>
      <c r="I47" s="20" t="str">
        <f t="shared" si="9"/>
        <v/>
      </c>
      <c r="J47" s="18" t="str">
        <f>IF(AND($F$3=$Q$3,$F$5=$Q$12),"",IF(AND($F$3=$Q$4,$F$5=$Q$12),"",IF($F$3=$Q$3,(HLOOKUP($F$5,'Lisez-moi'!$D$22:$G$25,3,FALSE)),IF($F$3=$Q$4,(HLOOKUP($F$5,'Lisez-moi'!$D$27:$G$30,3,FALSE)),""))))</f>
        <v/>
      </c>
      <c r="K47" s="19" t="str">
        <f t="shared" si="10"/>
        <v/>
      </c>
      <c r="L47" s="20" t="str">
        <f t="shared" si="11"/>
        <v/>
      </c>
      <c r="M47" s="18" t="str">
        <f>IF(AND($F$3=$Q$3,$F$5=$Q$12),"",IF(AND($F$3=$Q$4,$F$5=$Q$12),"",IF($F$3=$Q$3,(HLOOKUP($F$5,'Lisez-moi'!$D$22:$G$25,4,FALSE)),IF($F$3=$Q$4,(HLOOKUP($F$5,'Lisez-moi'!$D$27:$G$30,4,FALSE)),""))))</f>
        <v/>
      </c>
      <c r="N47" s="19" t="str">
        <f t="shared" si="12"/>
        <v/>
      </c>
      <c r="O47" s="20" t="str">
        <f t="shared" si="13"/>
        <v/>
      </c>
      <c r="P47" s="1"/>
    </row>
    <row r="48" spans="1:16" x14ac:dyDescent="0.25">
      <c r="A48" s="1"/>
      <c r="B48" s="78" t="s">
        <v>86</v>
      </c>
      <c r="C48" s="78"/>
      <c r="D48" s="78"/>
      <c r="E48" s="79"/>
      <c r="F48" s="57" t="str">
        <f t="shared" si="7"/>
        <v/>
      </c>
      <c r="G48" s="18" t="str">
        <f>IF(AND($F$3=$Q$3,$F$5=$Q$12),"",IF(AND($F$3=$Q$4,$F$5=$Q$12),"",IF($F$3=$Q$3,(HLOOKUP($F$5,'Lisez-moi'!$D$22:$G$25,2,FALSE)),IF($F$3=$Q$4,(HLOOKUP($F$5,'Lisez-moi'!$D$27:$G$30,2,FALSE)),""))))</f>
        <v/>
      </c>
      <c r="H48" s="19" t="str">
        <f t="shared" si="8"/>
        <v/>
      </c>
      <c r="I48" s="20" t="str">
        <f t="shared" si="9"/>
        <v/>
      </c>
      <c r="J48" s="18" t="str">
        <f>IF(AND($F$3=$Q$3,$F$5=$Q$12),"",IF(AND($F$3=$Q$4,$F$5=$Q$12),"",IF($F$3=$Q$3,(HLOOKUP($F$5,'Lisez-moi'!$D$22:$G$25,3,FALSE)),IF($F$3=$Q$4,(HLOOKUP($F$5,'Lisez-moi'!$D$27:$G$30,3,FALSE)),""))))</f>
        <v/>
      </c>
      <c r="K48" s="19" t="str">
        <f t="shared" si="10"/>
        <v/>
      </c>
      <c r="L48" s="20" t="str">
        <f t="shared" si="11"/>
        <v/>
      </c>
      <c r="M48" s="18" t="str">
        <f>IF(AND($F$3=$Q$3,$F$5=$Q$12),"",IF(AND($F$3=$Q$4,$F$5=$Q$12),"",IF($F$3=$Q$3,(HLOOKUP($F$5,'Lisez-moi'!$D$22:$G$25,4,FALSE)),IF($F$3=$Q$4,(HLOOKUP($F$5,'Lisez-moi'!$D$27:$G$30,4,FALSE)),""))))</f>
        <v/>
      </c>
      <c r="N48" s="19" t="str">
        <f t="shared" si="12"/>
        <v/>
      </c>
      <c r="O48" s="20" t="str">
        <f t="shared" si="13"/>
        <v/>
      </c>
      <c r="P48" s="1"/>
    </row>
    <row r="49" spans="1:16" x14ac:dyDescent="0.25">
      <c r="A49" s="1"/>
      <c r="B49" s="78" t="s">
        <v>87</v>
      </c>
      <c r="C49" s="78"/>
      <c r="D49" s="78"/>
      <c r="E49" s="79"/>
      <c r="F49" s="57" t="str">
        <f t="shared" si="7"/>
        <v/>
      </c>
      <c r="G49" s="18" t="str">
        <f>IF(AND($F$3=$Q$3,$F$5=$Q$12),"",IF(AND($F$3=$Q$4,$F$5=$Q$12),"",IF($F$3=$Q$3,(HLOOKUP($F$5,'Lisez-moi'!$D$22:$G$25,2,FALSE)),IF($F$3=$Q$4,(HLOOKUP($F$5,'Lisez-moi'!$D$27:$G$30,2,FALSE)),""))))</f>
        <v/>
      </c>
      <c r="H49" s="19" t="str">
        <f t="shared" si="8"/>
        <v/>
      </c>
      <c r="I49" s="20" t="str">
        <f t="shared" si="9"/>
        <v/>
      </c>
      <c r="J49" s="18" t="str">
        <f>IF(AND($F$3=$Q$3,$F$5=$Q$12),"",IF(AND($F$3=$Q$4,$F$5=$Q$12),"",IF($F$3=$Q$3,(HLOOKUP($F$5,'Lisez-moi'!$D$22:$G$25,3,FALSE)),IF($F$3=$Q$4,(HLOOKUP($F$5,'Lisez-moi'!$D$27:$G$30,3,FALSE)),""))))</f>
        <v/>
      </c>
      <c r="K49" s="19" t="str">
        <f t="shared" si="10"/>
        <v/>
      </c>
      <c r="L49" s="20" t="str">
        <f t="shared" si="11"/>
        <v/>
      </c>
      <c r="M49" s="18" t="str">
        <f>IF(AND($F$3=$Q$3,$F$5=$Q$12),"",IF(AND($F$3=$Q$4,$F$5=$Q$12),"",IF($F$3=$Q$3,(HLOOKUP($F$5,'Lisez-moi'!$D$22:$G$25,4,FALSE)),IF($F$3=$Q$4,(HLOOKUP($F$5,'Lisez-moi'!$D$27:$G$30,4,FALSE)),""))))</f>
        <v/>
      </c>
      <c r="N49" s="19" t="str">
        <f t="shared" si="12"/>
        <v/>
      </c>
      <c r="O49" s="20" t="str">
        <f t="shared" si="13"/>
        <v/>
      </c>
      <c r="P49" s="1"/>
    </row>
    <row r="50" spans="1:16" x14ac:dyDescent="0.25">
      <c r="A50" s="1"/>
      <c r="B50" s="78" t="s">
        <v>88</v>
      </c>
      <c r="C50" s="78"/>
      <c r="D50" s="78"/>
      <c r="E50" s="79"/>
      <c r="F50" s="57" t="str">
        <f t="shared" si="7"/>
        <v/>
      </c>
      <c r="G50" s="18" t="str">
        <f>IF(AND($F$3=$Q$3,$F$5=$Q$12),"",IF(AND($F$3=$Q$4,$F$5=$Q$12),"",IF($F$3=$Q$3,(HLOOKUP($F$5,'Lisez-moi'!$D$22:$G$25,2,FALSE)),IF($F$3=$Q$4,(HLOOKUP($F$5,'Lisez-moi'!$D$27:$G$30,2,FALSE)),""))))</f>
        <v/>
      </c>
      <c r="H50" s="19" t="str">
        <f t="shared" si="8"/>
        <v/>
      </c>
      <c r="I50" s="20" t="str">
        <f t="shared" si="9"/>
        <v/>
      </c>
      <c r="J50" s="18" t="str">
        <f>IF(AND($F$3=$Q$3,$F$5=$Q$12),"",IF(AND($F$3=$Q$4,$F$5=$Q$12),"",IF($F$3=$Q$3,(HLOOKUP($F$5,'Lisez-moi'!$D$22:$G$25,3,FALSE)),IF($F$3=$Q$4,(HLOOKUP($F$5,'Lisez-moi'!$D$27:$G$30,3,FALSE)),""))))</f>
        <v/>
      </c>
      <c r="K50" s="19" t="str">
        <f t="shared" si="10"/>
        <v/>
      </c>
      <c r="L50" s="20" t="str">
        <f t="shared" si="11"/>
        <v/>
      </c>
      <c r="M50" s="18" t="str">
        <f>IF(AND($F$3=$Q$3,$F$5=$Q$12),"",IF(AND($F$3=$Q$4,$F$5=$Q$12),"",IF($F$3=$Q$3,(HLOOKUP($F$5,'Lisez-moi'!$D$22:$G$25,4,FALSE)),IF($F$3=$Q$4,(HLOOKUP($F$5,'Lisez-moi'!$D$27:$G$30,4,FALSE)),""))))</f>
        <v/>
      </c>
      <c r="N50" s="19" t="str">
        <f t="shared" si="12"/>
        <v/>
      </c>
      <c r="O50" s="20" t="str">
        <f t="shared" si="13"/>
        <v/>
      </c>
      <c r="P50" s="1"/>
    </row>
    <row r="51" spans="1:16" x14ac:dyDescent="0.25">
      <c r="A51" s="1"/>
      <c r="B51" s="78" t="s">
        <v>89</v>
      </c>
      <c r="C51" s="78"/>
      <c r="D51" s="78"/>
      <c r="E51" s="79"/>
      <c r="F51" s="57" t="str">
        <f t="shared" si="7"/>
        <v/>
      </c>
      <c r="G51" s="18" t="str">
        <f>IF(AND($F$3=$Q$3,$F$5=$Q$12),"",IF(AND($F$3=$Q$4,$F$5=$Q$12),"",IF($F$3=$Q$3,(HLOOKUP($F$5,'Lisez-moi'!$D$22:$G$25,2,FALSE)),IF($F$3=$Q$4,(HLOOKUP($F$5,'Lisez-moi'!$D$27:$G$30,2,FALSE)),""))))</f>
        <v/>
      </c>
      <c r="H51" s="19" t="str">
        <f t="shared" si="8"/>
        <v/>
      </c>
      <c r="I51" s="20" t="str">
        <f t="shared" si="9"/>
        <v/>
      </c>
      <c r="J51" s="18" t="str">
        <f>IF(AND($F$3=$Q$3,$F$5=$Q$12),"",IF(AND($F$3=$Q$4,$F$5=$Q$12),"",IF($F$3=$Q$3,(HLOOKUP($F$5,'Lisez-moi'!$D$22:$G$25,3,FALSE)),IF($F$3=$Q$4,(HLOOKUP($F$5,'Lisez-moi'!$D$27:$G$30,3,FALSE)),""))))</f>
        <v/>
      </c>
      <c r="K51" s="19" t="str">
        <f t="shared" si="10"/>
        <v/>
      </c>
      <c r="L51" s="20" t="str">
        <f t="shared" si="11"/>
        <v/>
      </c>
      <c r="M51" s="18" t="str">
        <f>IF(AND($F$3=$Q$3,$F$5=$Q$12),"",IF(AND($F$3=$Q$4,$F$5=$Q$12),"",IF($F$3=$Q$3,(HLOOKUP($F$5,'Lisez-moi'!$D$22:$G$25,4,FALSE)),IF($F$3=$Q$4,(HLOOKUP($F$5,'Lisez-moi'!$D$27:$G$30,4,FALSE)),""))))</f>
        <v/>
      </c>
      <c r="N51" s="19" t="str">
        <f t="shared" si="12"/>
        <v/>
      </c>
      <c r="O51" s="20" t="str">
        <f t="shared" si="13"/>
        <v/>
      </c>
      <c r="P51" s="1"/>
    </row>
    <row r="52" spans="1:16" x14ac:dyDescent="0.25">
      <c r="A52" s="1"/>
      <c r="B52" s="78" t="s">
        <v>90</v>
      </c>
      <c r="C52" s="78"/>
      <c r="D52" s="78"/>
      <c r="E52" s="79"/>
      <c r="F52" s="57" t="str">
        <f t="shared" si="7"/>
        <v/>
      </c>
      <c r="G52" s="18" t="str">
        <f>IF(AND($F$3=$Q$3,$F$5=$Q$12),"",IF(AND($F$3=$Q$4,$F$5=$Q$12),"",IF($F$3=$Q$3,(HLOOKUP($F$5,'Lisez-moi'!$D$22:$G$25,2,FALSE)),IF($F$3=$Q$4,(HLOOKUP($F$5,'Lisez-moi'!$D$27:$G$30,2,FALSE)),""))))</f>
        <v/>
      </c>
      <c r="H52" s="19" t="str">
        <f t="shared" si="8"/>
        <v/>
      </c>
      <c r="I52" s="20" t="str">
        <f t="shared" si="9"/>
        <v/>
      </c>
      <c r="J52" s="18" t="str">
        <f>IF(AND($F$3=$Q$3,$F$5=$Q$12),"",IF(AND($F$3=$Q$4,$F$5=$Q$12),"",IF($F$3=$Q$3,(HLOOKUP($F$5,'Lisez-moi'!$D$22:$G$25,3,FALSE)),IF($F$3=$Q$4,(HLOOKUP($F$5,'Lisez-moi'!$D$27:$G$30,3,FALSE)),""))))</f>
        <v/>
      </c>
      <c r="K52" s="19" t="str">
        <f t="shared" si="10"/>
        <v/>
      </c>
      <c r="L52" s="20" t="str">
        <f t="shared" si="11"/>
        <v/>
      </c>
      <c r="M52" s="18" t="str">
        <f>IF(AND($F$3=$Q$3,$F$5=$Q$12),"",IF(AND($F$3=$Q$4,$F$5=$Q$12),"",IF($F$3=$Q$3,(HLOOKUP($F$5,'Lisez-moi'!$D$22:$G$25,4,FALSE)),IF($F$3=$Q$4,(HLOOKUP($F$5,'Lisez-moi'!$D$27:$G$30,4,FALSE)),""))))</f>
        <v/>
      </c>
      <c r="N52" s="19" t="str">
        <f t="shared" si="12"/>
        <v/>
      </c>
      <c r="O52" s="20" t="str">
        <f t="shared" si="13"/>
        <v/>
      </c>
      <c r="P52" s="1"/>
    </row>
    <row r="53" spans="1:16" x14ac:dyDescent="0.25">
      <c r="A53" s="1"/>
      <c r="B53" s="78" t="s">
        <v>91</v>
      </c>
      <c r="C53" s="78"/>
      <c r="D53" s="78"/>
      <c r="E53" s="79"/>
      <c r="F53" s="57" t="str">
        <f t="shared" si="7"/>
        <v/>
      </c>
      <c r="G53" s="18" t="str">
        <f>IF(AND($F$3=$Q$3,$F$5=$Q$12),"",IF(AND($F$3=$Q$4,$F$5=$Q$12),"",IF($F$3=$Q$3,(HLOOKUP($F$5,'Lisez-moi'!$D$22:$G$25,2,FALSE)),IF($F$3=$Q$4,(HLOOKUP($F$5,'Lisez-moi'!$D$27:$G$30,2,FALSE)),""))))</f>
        <v/>
      </c>
      <c r="H53" s="19" t="str">
        <f t="shared" si="8"/>
        <v/>
      </c>
      <c r="I53" s="20" t="str">
        <f t="shared" si="9"/>
        <v/>
      </c>
      <c r="J53" s="18" t="str">
        <f>IF(AND($F$3=$Q$3,$F$5=$Q$12),"",IF(AND($F$3=$Q$4,$F$5=$Q$12),"",IF($F$3=$Q$3,(HLOOKUP($F$5,'Lisez-moi'!$D$22:$G$25,3,FALSE)),IF($F$3=$Q$4,(HLOOKUP($F$5,'Lisez-moi'!$D$27:$G$30,3,FALSE)),""))))</f>
        <v/>
      </c>
      <c r="K53" s="19" t="str">
        <f t="shared" si="10"/>
        <v/>
      </c>
      <c r="L53" s="20" t="str">
        <f t="shared" si="11"/>
        <v/>
      </c>
      <c r="M53" s="18" t="str">
        <f>IF(AND($F$3=$Q$3,$F$5=$Q$12),"",IF(AND($F$3=$Q$4,$F$5=$Q$12),"",IF($F$3=$Q$3,(HLOOKUP($F$5,'Lisez-moi'!$D$22:$G$25,4,FALSE)),IF($F$3=$Q$4,(HLOOKUP($F$5,'Lisez-moi'!$D$27:$G$30,4,FALSE)),""))))</f>
        <v/>
      </c>
      <c r="N53" s="19" t="str">
        <f t="shared" si="12"/>
        <v/>
      </c>
      <c r="O53" s="20" t="str">
        <f t="shared" si="13"/>
        <v/>
      </c>
      <c r="P53" s="1"/>
    </row>
    <row r="54" spans="1:16" x14ac:dyDescent="0.25">
      <c r="A54" s="1"/>
      <c r="B54" s="78" t="s">
        <v>92</v>
      </c>
      <c r="C54" s="78"/>
      <c r="D54" s="78"/>
      <c r="E54" s="79"/>
      <c r="F54" s="57" t="str">
        <f t="shared" si="7"/>
        <v/>
      </c>
      <c r="G54" s="18" t="str">
        <f>IF(AND($F$3=$Q$3,$F$5=$Q$12),"",IF(AND($F$3=$Q$4,$F$5=$Q$12),"",IF($F$3=$Q$3,(HLOOKUP($F$5,'Lisez-moi'!$D$22:$G$25,2,FALSE)),IF($F$3=$Q$4,(HLOOKUP($F$5,'Lisez-moi'!$D$27:$G$30,2,FALSE)),""))))</f>
        <v/>
      </c>
      <c r="H54" s="19" t="str">
        <f t="shared" si="8"/>
        <v/>
      </c>
      <c r="I54" s="20" t="str">
        <f t="shared" si="9"/>
        <v/>
      </c>
      <c r="J54" s="18" t="str">
        <f>IF(AND($F$3=$Q$3,$F$5=$Q$12),"",IF(AND($F$3=$Q$4,$F$5=$Q$12),"",IF($F$3=$Q$3,(HLOOKUP($F$5,'Lisez-moi'!$D$22:$G$25,3,FALSE)),IF($F$3=$Q$4,(HLOOKUP($F$5,'Lisez-moi'!$D$27:$G$30,3,FALSE)),""))))</f>
        <v/>
      </c>
      <c r="K54" s="19" t="str">
        <f t="shared" si="10"/>
        <v/>
      </c>
      <c r="L54" s="20" t="str">
        <f t="shared" si="11"/>
        <v/>
      </c>
      <c r="M54" s="18" t="str">
        <f>IF(AND($F$3=$Q$3,$F$5=$Q$12),"",IF(AND($F$3=$Q$4,$F$5=$Q$12),"",IF($F$3=$Q$3,(HLOOKUP($F$5,'Lisez-moi'!$D$22:$G$25,4,FALSE)),IF($F$3=$Q$4,(HLOOKUP($F$5,'Lisez-moi'!$D$27:$G$30,4,FALSE)),""))))</f>
        <v/>
      </c>
      <c r="N54" s="19" t="str">
        <f t="shared" si="12"/>
        <v/>
      </c>
      <c r="O54" s="20" t="str">
        <f t="shared" si="13"/>
        <v/>
      </c>
      <c r="P54" s="1"/>
    </row>
    <row r="55" spans="1:16" x14ac:dyDescent="0.25">
      <c r="A55" s="1"/>
      <c r="B55" s="78" t="s">
        <v>93</v>
      </c>
      <c r="C55" s="78"/>
      <c r="D55" s="78"/>
      <c r="E55" s="79"/>
      <c r="F55" s="57" t="str">
        <f t="shared" si="7"/>
        <v/>
      </c>
      <c r="G55" s="18" t="str">
        <f>IF(AND($F$3=$Q$3,$F$5=$Q$12),"",IF(AND($F$3=$Q$4,$F$5=$Q$12),"",IF($F$3=$Q$3,(HLOOKUP($F$5,'Lisez-moi'!$D$22:$G$25,2,FALSE)),IF($F$3=$Q$4,(HLOOKUP($F$5,'Lisez-moi'!$D$27:$G$30,2,FALSE)),""))))</f>
        <v/>
      </c>
      <c r="H55" s="19" t="str">
        <f t="shared" si="8"/>
        <v/>
      </c>
      <c r="I55" s="20" t="str">
        <f t="shared" si="9"/>
        <v/>
      </c>
      <c r="J55" s="18" t="str">
        <f>IF(AND($F$3=$Q$3,$F$5=$Q$12),"",IF(AND($F$3=$Q$4,$F$5=$Q$12),"",IF($F$3=$Q$3,(HLOOKUP($F$5,'Lisez-moi'!$D$22:$G$25,3,FALSE)),IF($F$3=$Q$4,(HLOOKUP($F$5,'Lisez-moi'!$D$27:$G$30,3,FALSE)),""))))</f>
        <v/>
      </c>
      <c r="K55" s="19" t="str">
        <f t="shared" si="10"/>
        <v/>
      </c>
      <c r="L55" s="20" t="str">
        <f t="shared" si="11"/>
        <v/>
      </c>
      <c r="M55" s="18" t="str">
        <f>IF(AND($F$3=$Q$3,$F$5=$Q$12),"",IF(AND($F$3=$Q$4,$F$5=$Q$12),"",IF($F$3=$Q$3,(HLOOKUP($F$5,'Lisez-moi'!$D$22:$G$25,4,FALSE)),IF($F$3=$Q$4,(HLOOKUP($F$5,'Lisez-moi'!$D$27:$G$30,4,FALSE)),""))))</f>
        <v/>
      </c>
      <c r="N55" s="19" t="str">
        <f t="shared" si="12"/>
        <v/>
      </c>
      <c r="O55" s="20" t="str">
        <f t="shared" si="13"/>
        <v/>
      </c>
      <c r="P55" s="1"/>
    </row>
    <row r="56" spans="1:16" x14ac:dyDescent="0.25">
      <c r="A56" s="1"/>
      <c r="B56" s="78" t="s">
        <v>94</v>
      </c>
      <c r="C56" s="78"/>
      <c r="D56" s="78"/>
      <c r="E56" s="79"/>
      <c r="F56" s="57" t="str">
        <f t="shared" si="7"/>
        <v/>
      </c>
      <c r="G56" s="18" t="str">
        <f>IF(AND($F$3=$Q$3,$F$5=$Q$12),"",IF(AND($F$3=$Q$4,$F$5=$Q$12),"",IF($F$3=$Q$3,(HLOOKUP($F$5,'Lisez-moi'!$D$22:$G$25,2,FALSE)),IF($F$3=$Q$4,(HLOOKUP($F$5,'Lisez-moi'!$D$27:$G$30,2,FALSE)),""))))</f>
        <v/>
      </c>
      <c r="H56" s="19" t="str">
        <f t="shared" si="8"/>
        <v/>
      </c>
      <c r="I56" s="20" t="str">
        <f t="shared" si="9"/>
        <v/>
      </c>
      <c r="J56" s="18" t="str">
        <f>IF(AND($F$3=$Q$3,$F$5=$Q$12),"",IF(AND($F$3=$Q$4,$F$5=$Q$12),"",IF($F$3=$Q$3,(HLOOKUP($F$5,'Lisez-moi'!$D$22:$G$25,3,FALSE)),IF($F$3=$Q$4,(HLOOKUP($F$5,'Lisez-moi'!$D$27:$G$30,3,FALSE)),""))))</f>
        <v/>
      </c>
      <c r="K56" s="19" t="str">
        <f t="shared" si="10"/>
        <v/>
      </c>
      <c r="L56" s="20" t="str">
        <f t="shared" si="11"/>
        <v/>
      </c>
      <c r="M56" s="18" t="str">
        <f>IF(AND($F$3=$Q$3,$F$5=$Q$12),"",IF(AND($F$3=$Q$4,$F$5=$Q$12),"",IF($F$3=$Q$3,(HLOOKUP($F$5,'Lisez-moi'!$D$22:$G$25,4,FALSE)),IF($F$3=$Q$4,(HLOOKUP($F$5,'Lisez-moi'!$D$27:$G$30,4,FALSE)),""))))</f>
        <v/>
      </c>
      <c r="N56" s="19" t="str">
        <f t="shared" si="12"/>
        <v/>
      </c>
      <c r="O56" s="20" t="str">
        <f t="shared" si="13"/>
        <v/>
      </c>
      <c r="P56" s="1"/>
    </row>
    <row r="57" spans="1:16" x14ac:dyDescent="0.25">
      <c r="A57" s="1"/>
      <c r="B57" s="78" t="s">
        <v>95</v>
      </c>
      <c r="C57" s="78"/>
      <c r="D57" s="78"/>
      <c r="E57" s="79"/>
      <c r="F57" s="57" t="str">
        <f t="shared" si="7"/>
        <v/>
      </c>
      <c r="G57" s="18" t="str">
        <f>IF(AND($F$3=$Q$3,$F$5=$Q$12),"",IF(AND($F$3=$Q$4,$F$5=$Q$12),"",IF($F$3=$Q$3,(HLOOKUP($F$5,'Lisez-moi'!$D$22:$G$25,2,FALSE)),IF($F$3=$Q$4,(HLOOKUP($F$5,'Lisez-moi'!$D$27:$G$30,2,FALSE)),""))))</f>
        <v/>
      </c>
      <c r="H57" s="19" t="str">
        <f t="shared" si="8"/>
        <v/>
      </c>
      <c r="I57" s="20" t="str">
        <f t="shared" si="9"/>
        <v/>
      </c>
      <c r="J57" s="18" t="str">
        <f>IF(AND($F$3=$Q$3,$F$5=$Q$12),"",IF(AND($F$3=$Q$4,$F$5=$Q$12),"",IF($F$3=$Q$3,(HLOOKUP($F$5,'Lisez-moi'!$D$22:$G$25,3,FALSE)),IF($F$3=$Q$4,(HLOOKUP($F$5,'Lisez-moi'!$D$27:$G$30,3,FALSE)),""))))</f>
        <v/>
      </c>
      <c r="K57" s="19" t="str">
        <f t="shared" si="10"/>
        <v/>
      </c>
      <c r="L57" s="20" t="str">
        <f t="shared" si="11"/>
        <v/>
      </c>
      <c r="M57" s="18" t="str">
        <f>IF(AND($F$3=$Q$3,$F$5=$Q$12),"",IF(AND($F$3=$Q$4,$F$5=$Q$12),"",IF($F$3=$Q$3,(HLOOKUP($F$5,'Lisez-moi'!$D$22:$G$25,4,FALSE)),IF($F$3=$Q$4,(HLOOKUP($F$5,'Lisez-moi'!$D$27:$G$30,4,FALSE)),""))))</f>
        <v/>
      </c>
      <c r="N57" s="19" t="str">
        <f t="shared" si="12"/>
        <v/>
      </c>
      <c r="O57" s="20" t="str">
        <f t="shared" si="13"/>
        <v/>
      </c>
      <c r="P57" s="1"/>
    </row>
    <row r="58" spans="1:16" x14ac:dyDescent="0.25">
      <c r="A58" s="1"/>
      <c r="B58" s="78" t="s">
        <v>96</v>
      </c>
      <c r="C58" s="78"/>
      <c r="D58" s="78"/>
      <c r="E58" s="79"/>
      <c r="F58" s="57" t="str">
        <f t="shared" si="7"/>
        <v/>
      </c>
      <c r="G58" s="18" t="str">
        <f>IF(AND($F$3=$Q$3,$F$5=$Q$12),"",IF(AND($F$3=$Q$4,$F$5=$Q$12),"",IF($F$3=$Q$3,(HLOOKUP($F$5,'Lisez-moi'!$D$22:$G$25,2,FALSE)),IF($F$3=$Q$4,(HLOOKUP($F$5,'Lisez-moi'!$D$27:$G$30,2,FALSE)),""))))</f>
        <v/>
      </c>
      <c r="H58" s="19" t="str">
        <f t="shared" ref="H58:H121" si="14">IF(G58="","",IF(F58="","",($E58/F58*G58)))</f>
        <v/>
      </c>
      <c r="I58" s="20" t="str">
        <f t="shared" ref="I58:I121" si="15">IF(G58="","",IF(F58="","",ROUNDUP(H58,)))</f>
        <v/>
      </c>
      <c r="J58" s="18" t="str">
        <f>IF(AND($F$3=$Q$3,$F$5=$Q$12),"",IF(AND($F$3=$Q$4,$F$5=$Q$12),"",IF($F$3=$Q$3,(HLOOKUP($F$5,'Lisez-moi'!$D$22:$G$25,3,FALSE)),IF($F$3=$Q$4,(HLOOKUP($F$5,'Lisez-moi'!$D$27:$G$30,3,FALSE)),""))))</f>
        <v/>
      </c>
      <c r="K58" s="19" t="str">
        <f t="shared" ref="K58:K121" si="16">IF(G58="","",IF(F58="","",$E58/F58*J58))</f>
        <v/>
      </c>
      <c r="L58" s="20" t="str">
        <f t="shared" ref="L58:L121" si="17">IF(G58="","",IF(F58="","",ROUNDUP(K58,)))</f>
        <v/>
      </c>
      <c r="M58" s="18" t="str">
        <f>IF(AND($F$3=$Q$3,$F$5=$Q$12),"",IF(AND($F$3=$Q$4,$F$5=$Q$12),"",IF($F$3=$Q$3,(HLOOKUP($F$5,'Lisez-moi'!$D$22:$G$25,4,FALSE)),IF($F$3=$Q$4,(HLOOKUP($F$5,'Lisez-moi'!$D$27:$G$30,4,FALSE)),""))))</f>
        <v/>
      </c>
      <c r="N58" s="19" t="str">
        <f t="shared" ref="N58:N121" si="18">IF(G58="","",IF(F58="","",$E58/F58*M58))</f>
        <v/>
      </c>
      <c r="O58" s="20" t="str">
        <f t="shared" ref="O58:O121" si="19">IF(G58="","",IF(F58="","",ROUNDUP(N58,)))</f>
        <v/>
      </c>
      <c r="P58" s="1"/>
    </row>
    <row r="59" spans="1:16" x14ac:dyDescent="0.25">
      <c r="A59" s="1"/>
      <c r="B59" s="78" t="s">
        <v>97</v>
      </c>
      <c r="C59" s="78"/>
      <c r="D59" s="78"/>
      <c r="E59" s="79"/>
      <c r="F59" s="57" t="str">
        <f t="shared" si="7"/>
        <v/>
      </c>
      <c r="G59" s="18" t="str">
        <f>IF(AND($F$3=$Q$3,$F$5=$Q$12),"",IF(AND($F$3=$Q$4,$F$5=$Q$12),"",IF($F$3=$Q$3,(HLOOKUP($F$5,'Lisez-moi'!$D$22:$G$25,2,FALSE)),IF($F$3=$Q$4,(HLOOKUP($F$5,'Lisez-moi'!$D$27:$G$30,2,FALSE)),""))))</f>
        <v/>
      </c>
      <c r="H59" s="19" t="str">
        <f t="shared" si="14"/>
        <v/>
      </c>
      <c r="I59" s="20" t="str">
        <f t="shared" si="15"/>
        <v/>
      </c>
      <c r="J59" s="18" t="str">
        <f>IF(AND($F$3=$Q$3,$F$5=$Q$12),"",IF(AND($F$3=$Q$4,$F$5=$Q$12),"",IF($F$3=$Q$3,(HLOOKUP($F$5,'Lisez-moi'!$D$22:$G$25,3,FALSE)),IF($F$3=$Q$4,(HLOOKUP($F$5,'Lisez-moi'!$D$27:$G$30,3,FALSE)),""))))</f>
        <v/>
      </c>
      <c r="K59" s="19" t="str">
        <f t="shared" si="16"/>
        <v/>
      </c>
      <c r="L59" s="20" t="str">
        <f t="shared" si="17"/>
        <v/>
      </c>
      <c r="M59" s="18" t="str">
        <f>IF(AND($F$3=$Q$3,$F$5=$Q$12),"",IF(AND($F$3=$Q$4,$F$5=$Q$12),"",IF($F$3=$Q$3,(HLOOKUP($F$5,'Lisez-moi'!$D$22:$G$25,4,FALSE)),IF($F$3=$Q$4,(HLOOKUP($F$5,'Lisez-moi'!$D$27:$G$30,4,FALSE)),""))))</f>
        <v/>
      </c>
      <c r="N59" s="19" t="str">
        <f t="shared" si="18"/>
        <v/>
      </c>
      <c r="O59" s="20" t="str">
        <f t="shared" si="19"/>
        <v/>
      </c>
      <c r="P59" s="1"/>
    </row>
    <row r="60" spans="1:16" x14ac:dyDescent="0.25">
      <c r="A60" s="1"/>
      <c r="B60" s="78" t="s">
        <v>98</v>
      </c>
      <c r="C60" s="78"/>
      <c r="D60" s="78"/>
      <c r="E60" s="79"/>
      <c r="F60" s="57" t="str">
        <f t="shared" si="7"/>
        <v/>
      </c>
      <c r="G60" s="18" t="str">
        <f>IF(AND($F$3=$Q$3,$F$5=$Q$12),"",IF(AND($F$3=$Q$4,$F$5=$Q$12),"",IF($F$3=$Q$3,(HLOOKUP($F$5,'Lisez-moi'!$D$22:$G$25,2,FALSE)),IF($F$3=$Q$4,(HLOOKUP($F$5,'Lisez-moi'!$D$27:$G$30,2,FALSE)),""))))</f>
        <v/>
      </c>
      <c r="H60" s="19" t="str">
        <f t="shared" si="14"/>
        <v/>
      </c>
      <c r="I60" s="20" t="str">
        <f t="shared" si="15"/>
        <v/>
      </c>
      <c r="J60" s="18" t="str">
        <f>IF(AND($F$3=$Q$3,$F$5=$Q$12),"",IF(AND($F$3=$Q$4,$F$5=$Q$12),"",IF($F$3=$Q$3,(HLOOKUP($F$5,'Lisez-moi'!$D$22:$G$25,3,FALSE)),IF($F$3=$Q$4,(HLOOKUP($F$5,'Lisez-moi'!$D$27:$G$30,3,FALSE)),""))))</f>
        <v/>
      </c>
      <c r="K60" s="19" t="str">
        <f t="shared" si="16"/>
        <v/>
      </c>
      <c r="L60" s="20" t="str">
        <f t="shared" si="17"/>
        <v/>
      </c>
      <c r="M60" s="18" t="str">
        <f>IF(AND($F$3=$Q$3,$F$5=$Q$12),"",IF(AND($F$3=$Q$4,$F$5=$Q$12),"",IF($F$3=$Q$3,(HLOOKUP($F$5,'Lisez-moi'!$D$22:$G$25,4,FALSE)),IF($F$3=$Q$4,(HLOOKUP($F$5,'Lisez-moi'!$D$27:$G$30,4,FALSE)),""))))</f>
        <v/>
      </c>
      <c r="N60" s="19" t="str">
        <f t="shared" si="18"/>
        <v/>
      </c>
      <c r="O60" s="20" t="str">
        <f t="shared" si="19"/>
        <v/>
      </c>
      <c r="P60" s="1"/>
    </row>
    <row r="61" spans="1:16" x14ac:dyDescent="0.25">
      <c r="A61" s="1"/>
      <c r="B61" s="78" t="s">
        <v>99</v>
      </c>
      <c r="C61" s="78"/>
      <c r="D61" s="78"/>
      <c r="E61" s="79"/>
      <c r="F61" s="57" t="str">
        <f t="shared" si="7"/>
        <v/>
      </c>
      <c r="G61" s="18" t="str">
        <f>IF(AND($F$3=$Q$3,$F$5=$Q$12),"",IF(AND($F$3=$Q$4,$F$5=$Q$12),"",IF($F$3=$Q$3,(HLOOKUP($F$5,'Lisez-moi'!$D$22:$G$25,2,FALSE)),IF($F$3=$Q$4,(HLOOKUP($F$5,'Lisez-moi'!$D$27:$G$30,2,FALSE)),""))))</f>
        <v/>
      </c>
      <c r="H61" s="19" t="str">
        <f t="shared" si="14"/>
        <v/>
      </c>
      <c r="I61" s="20" t="str">
        <f t="shared" si="15"/>
        <v/>
      </c>
      <c r="J61" s="18" t="str">
        <f>IF(AND($F$3=$Q$3,$F$5=$Q$12),"",IF(AND($F$3=$Q$4,$F$5=$Q$12),"",IF($F$3=$Q$3,(HLOOKUP($F$5,'Lisez-moi'!$D$22:$G$25,3,FALSE)),IF($F$3=$Q$4,(HLOOKUP($F$5,'Lisez-moi'!$D$27:$G$30,3,FALSE)),""))))</f>
        <v/>
      </c>
      <c r="K61" s="19" t="str">
        <f t="shared" si="16"/>
        <v/>
      </c>
      <c r="L61" s="20" t="str">
        <f t="shared" si="17"/>
        <v/>
      </c>
      <c r="M61" s="18" t="str">
        <f>IF(AND($F$3=$Q$3,$F$5=$Q$12),"",IF(AND($F$3=$Q$4,$F$5=$Q$12),"",IF($F$3=$Q$3,(HLOOKUP($F$5,'Lisez-moi'!$D$22:$G$25,4,FALSE)),IF($F$3=$Q$4,(HLOOKUP($F$5,'Lisez-moi'!$D$27:$G$30,4,FALSE)),""))))</f>
        <v/>
      </c>
      <c r="N61" s="19" t="str">
        <f t="shared" si="18"/>
        <v/>
      </c>
      <c r="O61" s="20" t="str">
        <f t="shared" si="19"/>
        <v/>
      </c>
      <c r="P61" s="1"/>
    </row>
    <row r="62" spans="1:16" x14ac:dyDescent="0.25">
      <c r="A62" s="1"/>
      <c r="B62" s="78" t="s">
        <v>100</v>
      </c>
      <c r="C62" s="78"/>
      <c r="D62" s="78"/>
      <c r="E62" s="79"/>
      <c r="F62" s="57" t="str">
        <f t="shared" si="7"/>
        <v/>
      </c>
      <c r="G62" s="18" t="str">
        <f>IF(AND($F$3=$Q$3,$F$5=$Q$12),"",IF(AND($F$3=$Q$4,$F$5=$Q$12),"",IF($F$3=$Q$3,(HLOOKUP($F$5,'Lisez-moi'!$D$22:$G$25,2,FALSE)),IF($F$3=$Q$4,(HLOOKUP($F$5,'Lisez-moi'!$D$27:$G$30,2,FALSE)),""))))</f>
        <v/>
      </c>
      <c r="H62" s="19" t="str">
        <f t="shared" si="14"/>
        <v/>
      </c>
      <c r="I62" s="20" t="str">
        <f t="shared" si="15"/>
        <v/>
      </c>
      <c r="J62" s="18" t="str">
        <f>IF(AND($F$3=$Q$3,$F$5=$Q$12),"",IF(AND($F$3=$Q$4,$F$5=$Q$12),"",IF($F$3=$Q$3,(HLOOKUP($F$5,'Lisez-moi'!$D$22:$G$25,3,FALSE)),IF($F$3=$Q$4,(HLOOKUP($F$5,'Lisez-moi'!$D$27:$G$30,3,FALSE)),""))))</f>
        <v/>
      </c>
      <c r="K62" s="19" t="str">
        <f t="shared" si="16"/>
        <v/>
      </c>
      <c r="L62" s="20" t="str">
        <f t="shared" si="17"/>
        <v/>
      </c>
      <c r="M62" s="18" t="str">
        <f>IF(AND($F$3=$Q$3,$F$5=$Q$12),"",IF(AND($F$3=$Q$4,$F$5=$Q$12),"",IF($F$3=$Q$3,(HLOOKUP($F$5,'Lisez-moi'!$D$22:$G$25,4,FALSE)),IF($F$3=$Q$4,(HLOOKUP($F$5,'Lisez-moi'!$D$27:$G$30,4,FALSE)),""))))</f>
        <v/>
      </c>
      <c r="N62" s="19" t="str">
        <f t="shared" si="18"/>
        <v/>
      </c>
      <c r="O62" s="20" t="str">
        <f t="shared" si="19"/>
        <v/>
      </c>
      <c r="P62" s="1"/>
    </row>
    <row r="63" spans="1:16" x14ac:dyDescent="0.25">
      <c r="A63" s="1"/>
      <c r="B63" s="78" t="s">
        <v>130</v>
      </c>
      <c r="C63" s="78"/>
      <c r="D63" s="78"/>
      <c r="E63" s="79"/>
      <c r="F63" s="57" t="str">
        <f t="shared" si="7"/>
        <v/>
      </c>
      <c r="G63" s="18" t="str">
        <f>IF(AND($F$3=$Q$3,$F$5=$Q$12),"",IF(AND($F$3=$Q$4,$F$5=$Q$12),"",IF($F$3=$Q$3,(HLOOKUP($F$5,'Lisez-moi'!$D$22:$G$25,2,FALSE)),IF($F$3=$Q$4,(HLOOKUP($F$5,'Lisez-moi'!$D$27:$G$30,2,FALSE)),""))))</f>
        <v/>
      </c>
      <c r="H63" s="19" t="str">
        <f t="shared" si="14"/>
        <v/>
      </c>
      <c r="I63" s="20" t="str">
        <f t="shared" si="15"/>
        <v/>
      </c>
      <c r="J63" s="18" t="str">
        <f>IF(AND($F$3=$Q$3,$F$5=$Q$12),"",IF(AND($F$3=$Q$4,$F$5=$Q$12),"",IF($F$3=$Q$3,(HLOOKUP($F$5,'Lisez-moi'!$D$22:$G$25,3,FALSE)),IF($F$3=$Q$4,(HLOOKUP($F$5,'Lisez-moi'!$D$27:$G$30,3,FALSE)),""))))</f>
        <v/>
      </c>
      <c r="K63" s="19" t="str">
        <f t="shared" si="16"/>
        <v/>
      </c>
      <c r="L63" s="20" t="str">
        <f t="shared" si="17"/>
        <v/>
      </c>
      <c r="M63" s="18" t="str">
        <f>IF(AND($F$3=$Q$3,$F$5=$Q$12),"",IF(AND($F$3=$Q$4,$F$5=$Q$12),"",IF($F$3=$Q$3,(HLOOKUP($F$5,'Lisez-moi'!$D$22:$G$25,4,FALSE)),IF($F$3=$Q$4,(HLOOKUP($F$5,'Lisez-moi'!$D$27:$G$30,4,FALSE)),""))))</f>
        <v/>
      </c>
      <c r="N63" s="19" t="str">
        <f t="shared" si="18"/>
        <v/>
      </c>
      <c r="O63" s="20" t="str">
        <f t="shared" si="19"/>
        <v/>
      </c>
      <c r="P63" s="1"/>
    </row>
    <row r="64" spans="1:16" x14ac:dyDescent="0.25">
      <c r="A64" s="1"/>
      <c r="B64" s="78" t="s">
        <v>131</v>
      </c>
      <c r="C64" s="78"/>
      <c r="D64" s="78"/>
      <c r="E64" s="79"/>
      <c r="F64" s="57" t="str">
        <f t="shared" si="7"/>
        <v/>
      </c>
      <c r="G64" s="18" t="str">
        <f>IF(AND($F$3=$Q$3,$F$5=$Q$12),"",IF(AND($F$3=$Q$4,$F$5=$Q$12),"",IF($F$3=$Q$3,(HLOOKUP($F$5,'Lisez-moi'!$D$22:$G$25,2,FALSE)),IF($F$3=$Q$4,(HLOOKUP($F$5,'Lisez-moi'!$D$27:$G$30,2,FALSE)),""))))</f>
        <v/>
      </c>
      <c r="H64" s="19" t="str">
        <f t="shared" si="14"/>
        <v/>
      </c>
      <c r="I64" s="20" t="str">
        <f t="shared" si="15"/>
        <v/>
      </c>
      <c r="J64" s="18" t="str">
        <f>IF(AND($F$3=$Q$3,$F$5=$Q$12),"",IF(AND($F$3=$Q$4,$F$5=$Q$12),"",IF($F$3=$Q$3,(HLOOKUP($F$5,'Lisez-moi'!$D$22:$G$25,3,FALSE)),IF($F$3=$Q$4,(HLOOKUP($F$5,'Lisez-moi'!$D$27:$G$30,3,FALSE)),""))))</f>
        <v/>
      </c>
      <c r="K64" s="19" t="str">
        <f t="shared" si="16"/>
        <v/>
      </c>
      <c r="L64" s="20" t="str">
        <f t="shared" si="17"/>
        <v/>
      </c>
      <c r="M64" s="18" t="str">
        <f>IF(AND($F$3=$Q$3,$F$5=$Q$12),"",IF(AND($F$3=$Q$4,$F$5=$Q$12),"",IF($F$3=$Q$3,(HLOOKUP($F$5,'Lisez-moi'!$D$22:$G$25,4,FALSE)),IF($F$3=$Q$4,(HLOOKUP($F$5,'Lisez-moi'!$D$27:$G$30,4,FALSE)),""))))</f>
        <v/>
      </c>
      <c r="N64" s="19" t="str">
        <f t="shared" si="18"/>
        <v/>
      </c>
      <c r="O64" s="20" t="str">
        <f t="shared" si="19"/>
        <v/>
      </c>
      <c r="P64" s="1"/>
    </row>
    <row r="65" spans="1:16" x14ac:dyDescent="0.25">
      <c r="A65" s="1"/>
      <c r="B65" s="78" t="s">
        <v>132</v>
      </c>
      <c r="C65" s="78"/>
      <c r="D65" s="78"/>
      <c r="E65" s="79"/>
      <c r="F65" s="57" t="str">
        <f t="shared" si="7"/>
        <v/>
      </c>
      <c r="G65" s="18" t="str">
        <f>IF(AND($F$3=$Q$3,$F$5=$Q$12),"",IF(AND($F$3=$Q$4,$F$5=$Q$12),"",IF($F$3=$Q$3,(HLOOKUP($F$5,'Lisez-moi'!$D$22:$G$25,2,FALSE)),IF($F$3=$Q$4,(HLOOKUP($F$5,'Lisez-moi'!$D$27:$G$30,2,FALSE)),""))))</f>
        <v/>
      </c>
      <c r="H65" s="19" t="str">
        <f t="shared" si="14"/>
        <v/>
      </c>
      <c r="I65" s="20" t="str">
        <f t="shared" si="15"/>
        <v/>
      </c>
      <c r="J65" s="18" t="str">
        <f>IF(AND($F$3=$Q$3,$F$5=$Q$12),"",IF(AND($F$3=$Q$4,$F$5=$Q$12),"",IF($F$3=$Q$3,(HLOOKUP($F$5,'Lisez-moi'!$D$22:$G$25,3,FALSE)),IF($F$3=$Q$4,(HLOOKUP($F$5,'Lisez-moi'!$D$27:$G$30,3,FALSE)),""))))</f>
        <v/>
      </c>
      <c r="K65" s="19" t="str">
        <f t="shared" si="16"/>
        <v/>
      </c>
      <c r="L65" s="20" t="str">
        <f t="shared" si="17"/>
        <v/>
      </c>
      <c r="M65" s="18" t="str">
        <f>IF(AND($F$3=$Q$3,$F$5=$Q$12),"",IF(AND($F$3=$Q$4,$F$5=$Q$12),"",IF($F$3=$Q$3,(HLOOKUP($F$5,'Lisez-moi'!$D$22:$G$25,4,FALSE)),IF($F$3=$Q$4,(HLOOKUP($F$5,'Lisez-moi'!$D$27:$G$30,4,FALSE)),""))))</f>
        <v/>
      </c>
      <c r="N65" s="19" t="str">
        <f t="shared" si="18"/>
        <v/>
      </c>
      <c r="O65" s="20" t="str">
        <f t="shared" si="19"/>
        <v/>
      </c>
      <c r="P65" s="1"/>
    </row>
    <row r="66" spans="1:16" x14ac:dyDescent="0.25">
      <c r="A66" s="1"/>
      <c r="B66" s="78" t="s">
        <v>133</v>
      </c>
      <c r="C66" s="78"/>
      <c r="D66" s="78"/>
      <c r="E66" s="79"/>
      <c r="F66" s="57" t="str">
        <f t="shared" si="7"/>
        <v/>
      </c>
      <c r="G66" s="18" t="str">
        <f>IF(AND($F$3=$Q$3,$F$5=$Q$12),"",IF(AND($F$3=$Q$4,$F$5=$Q$12),"",IF($F$3=$Q$3,(HLOOKUP($F$5,'Lisez-moi'!$D$22:$G$25,2,FALSE)),IF($F$3=$Q$4,(HLOOKUP($F$5,'Lisez-moi'!$D$27:$G$30,2,FALSE)),""))))</f>
        <v/>
      </c>
      <c r="H66" s="19" t="str">
        <f t="shared" si="14"/>
        <v/>
      </c>
      <c r="I66" s="20" t="str">
        <f t="shared" si="15"/>
        <v/>
      </c>
      <c r="J66" s="18" t="str">
        <f>IF(AND($F$3=$Q$3,$F$5=$Q$12),"",IF(AND($F$3=$Q$4,$F$5=$Q$12),"",IF($F$3=$Q$3,(HLOOKUP($F$5,'Lisez-moi'!$D$22:$G$25,3,FALSE)),IF($F$3=$Q$4,(HLOOKUP($F$5,'Lisez-moi'!$D$27:$G$30,3,FALSE)),""))))</f>
        <v/>
      </c>
      <c r="K66" s="19" t="str">
        <f t="shared" si="16"/>
        <v/>
      </c>
      <c r="L66" s="20" t="str">
        <f t="shared" si="17"/>
        <v/>
      </c>
      <c r="M66" s="18" t="str">
        <f>IF(AND($F$3=$Q$3,$F$5=$Q$12),"",IF(AND($F$3=$Q$4,$F$5=$Q$12),"",IF($F$3=$Q$3,(HLOOKUP($F$5,'Lisez-moi'!$D$22:$G$25,4,FALSE)),IF($F$3=$Q$4,(HLOOKUP($F$5,'Lisez-moi'!$D$27:$G$30,4,FALSE)),""))))</f>
        <v/>
      </c>
      <c r="N66" s="19" t="str">
        <f t="shared" si="18"/>
        <v/>
      </c>
      <c r="O66" s="20" t="str">
        <f t="shared" si="19"/>
        <v/>
      </c>
      <c r="P66" s="1"/>
    </row>
    <row r="67" spans="1:16" x14ac:dyDescent="0.25">
      <c r="A67" s="1"/>
      <c r="B67" s="78" t="s">
        <v>134</v>
      </c>
      <c r="C67" s="78"/>
      <c r="D67" s="78"/>
      <c r="E67" s="79"/>
      <c r="F67" s="57" t="str">
        <f t="shared" si="7"/>
        <v/>
      </c>
      <c r="G67" s="18" t="str">
        <f>IF(AND($F$3=$Q$3,$F$5=$Q$12),"",IF(AND($F$3=$Q$4,$F$5=$Q$12),"",IF($F$3=$Q$3,(HLOOKUP($F$5,'Lisez-moi'!$D$22:$G$25,2,FALSE)),IF($F$3=$Q$4,(HLOOKUP($F$5,'Lisez-moi'!$D$27:$G$30,2,FALSE)),""))))</f>
        <v/>
      </c>
      <c r="H67" s="19" t="str">
        <f t="shared" si="14"/>
        <v/>
      </c>
      <c r="I67" s="20" t="str">
        <f t="shared" si="15"/>
        <v/>
      </c>
      <c r="J67" s="18" t="str">
        <f>IF(AND($F$3=$Q$3,$F$5=$Q$12),"",IF(AND($F$3=$Q$4,$F$5=$Q$12),"",IF($F$3=$Q$3,(HLOOKUP($F$5,'Lisez-moi'!$D$22:$G$25,3,FALSE)),IF($F$3=$Q$4,(HLOOKUP($F$5,'Lisez-moi'!$D$27:$G$30,3,FALSE)),""))))</f>
        <v/>
      </c>
      <c r="K67" s="19" t="str">
        <f t="shared" si="16"/>
        <v/>
      </c>
      <c r="L67" s="20" t="str">
        <f t="shared" si="17"/>
        <v/>
      </c>
      <c r="M67" s="18" t="str">
        <f>IF(AND($F$3=$Q$3,$F$5=$Q$12),"",IF(AND($F$3=$Q$4,$F$5=$Q$12),"",IF($F$3=$Q$3,(HLOOKUP($F$5,'Lisez-moi'!$D$22:$G$25,4,FALSE)),IF($F$3=$Q$4,(HLOOKUP($F$5,'Lisez-moi'!$D$27:$G$30,4,FALSE)),""))))</f>
        <v/>
      </c>
      <c r="N67" s="19" t="str">
        <f t="shared" si="18"/>
        <v/>
      </c>
      <c r="O67" s="20" t="str">
        <f t="shared" si="19"/>
        <v/>
      </c>
      <c r="P67" s="1"/>
    </row>
    <row r="68" spans="1:16" x14ac:dyDescent="0.25">
      <c r="A68" s="1"/>
      <c r="B68" s="78" t="s">
        <v>135</v>
      </c>
      <c r="C68" s="78"/>
      <c r="D68" s="78"/>
      <c r="E68" s="79"/>
      <c r="F68" s="57" t="str">
        <f t="shared" si="7"/>
        <v/>
      </c>
      <c r="G68" s="18" t="str">
        <f>IF(AND($F$3=$Q$3,$F$5=$Q$12),"",IF(AND($F$3=$Q$4,$F$5=$Q$12),"",IF($F$3=$Q$3,(HLOOKUP($F$5,'Lisez-moi'!$D$22:$G$25,2,FALSE)),IF($F$3=$Q$4,(HLOOKUP($F$5,'Lisez-moi'!$D$27:$G$30,2,FALSE)),""))))</f>
        <v/>
      </c>
      <c r="H68" s="19" t="str">
        <f t="shared" si="14"/>
        <v/>
      </c>
      <c r="I68" s="20" t="str">
        <f t="shared" si="15"/>
        <v/>
      </c>
      <c r="J68" s="18" t="str">
        <f>IF(AND($F$3=$Q$3,$F$5=$Q$12),"",IF(AND($F$3=$Q$4,$F$5=$Q$12),"",IF($F$3=$Q$3,(HLOOKUP($F$5,'Lisez-moi'!$D$22:$G$25,3,FALSE)),IF($F$3=$Q$4,(HLOOKUP($F$5,'Lisez-moi'!$D$27:$G$30,3,FALSE)),""))))</f>
        <v/>
      </c>
      <c r="K68" s="19" t="str">
        <f t="shared" si="16"/>
        <v/>
      </c>
      <c r="L68" s="20" t="str">
        <f t="shared" si="17"/>
        <v/>
      </c>
      <c r="M68" s="18" t="str">
        <f>IF(AND($F$3=$Q$3,$F$5=$Q$12),"",IF(AND($F$3=$Q$4,$F$5=$Q$12),"",IF($F$3=$Q$3,(HLOOKUP($F$5,'Lisez-moi'!$D$22:$G$25,4,FALSE)),IF($F$3=$Q$4,(HLOOKUP($F$5,'Lisez-moi'!$D$27:$G$30,4,FALSE)),""))))</f>
        <v/>
      </c>
      <c r="N68" s="19" t="str">
        <f t="shared" si="18"/>
        <v/>
      </c>
      <c r="O68" s="20" t="str">
        <f t="shared" si="19"/>
        <v/>
      </c>
      <c r="P68" s="1"/>
    </row>
    <row r="69" spans="1:16" x14ac:dyDescent="0.25">
      <c r="A69" s="1"/>
      <c r="B69" s="78" t="s">
        <v>136</v>
      </c>
      <c r="C69" s="78"/>
      <c r="D69" s="78"/>
      <c r="E69" s="79"/>
      <c r="F69" s="57" t="str">
        <f t="shared" si="7"/>
        <v/>
      </c>
      <c r="G69" s="18" t="str">
        <f>IF(AND($F$3=$Q$3,$F$5=$Q$12),"",IF(AND($F$3=$Q$4,$F$5=$Q$12),"",IF($F$3=$Q$3,(HLOOKUP($F$5,'Lisez-moi'!$D$22:$G$25,2,FALSE)),IF($F$3=$Q$4,(HLOOKUP($F$5,'Lisez-moi'!$D$27:$G$30,2,FALSE)),""))))</f>
        <v/>
      </c>
      <c r="H69" s="19" t="str">
        <f t="shared" si="14"/>
        <v/>
      </c>
      <c r="I69" s="20" t="str">
        <f t="shared" si="15"/>
        <v/>
      </c>
      <c r="J69" s="18" t="str">
        <f>IF(AND($F$3=$Q$3,$F$5=$Q$12),"",IF(AND($F$3=$Q$4,$F$5=$Q$12),"",IF($F$3=$Q$3,(HLOOKUP($F$5,'Lisez-moi'!$D$22:$G$25,3,FALSE)),IF($F$3=$Q$4,(HLOOKUP($F$5,'Lisez-moi'!$D$27:$G$30,3,FALSE)),""))))</f>
        <v/>
      </c>
      <c r="K69" s="19" t="str">
        <f t="shared" si="16"/>
        <v/>
      </c>
      <c r="L69" s="20" t="str">
        <f t="shared" si="17"/>
        <v/>
      </c>
      <c r="M69" s="18" t="str">
        <f>IF(AND($F$3=$Q$3,$F$5=$Q$12),"",IF(AND($F$3=$Q$4,$F$5=$Q$12),"",IF($F$3=$Q$3,(HLOOKUP($F$5,'Lisez-moi'!$D$22:$G$25,4,FALSE)),IF($F$3=$Q$4,(HLOOKUP($F$5,'Lisez-moi'!$D$27:$G$30,4,FALSE)),""))))</f>
        <v/>
      </c>
      <c r="N69" s="19" t="str">
        <f t="shared" si="18"/>
        <v/>
      </c>
      <c r="O69" s="20" t="str">
        <f t="shared" si="19"/>
        <v/>
      </c>
      <c r="P69" s="1"/>
    </row>
    <row r="70" spans="1:16" x14ac:dyDescent="0.25">
      <c r="A70" s="1"/>
      <c r="B70" s="78" t="s">
        <v>137</v>
      </c>
      <c r="C70" s="78"/>
      <c r="D70" s="78"/>
      <c r="E70" s="79"/>
      <c r="F70" s="57" t="str">
        <f t="shared" si="7"/>
        <v/>
      </c>
      <c r="G70" s="18" t="str">
        <f>IF(AND($F$3=$Q$3,$F$5=$Q$12),"",IF(AND($F$3=$Q$4,$F$5=$Q$12),"",IF($F$3=$Q$3,(HLOOKUP($F$5,'Lisez-moi'!$D$22:$G$25,2,FALSE)),IF($F$3=$Q$4,(HLOOKUP($F$5,'Lisez-moi'!$D$27:$G$30,2,FALSE)),""))))</f>
        <v/>
      </c>
      <c r="H70" s="19" t="str">
        <f t="shared" si="14"/>
        <v/>
      </c>
      <c r="I70" s="20" t="str">
        <f t="shared" si="15"/>
        <v/>
      </c>
      <c r="J70" s="18" t="str">
        <f>IF(AND($F$3=$Q$3,$F$5=$Q$12),"",IF(AND($F$3=$Q$4,$F$5=$Q$12),"",IF($F$3=$Q$3,(HLOOKUP($F$5,'Lisez-moi'!$D$22:$G$25,3,FALSE)),IF($F$3=$Q$4,(HLOOKUP($F$5,'Lisez-moi'!$D$27:$G$30,3,FALSE)),""))))</f>
        <v/>
      </c>
      <c r="K70" s="19" t="str">
        <f t="shared" si="16"/>
        <v/>
      </c>
      <c r="L70" s="20" t="str">
        <f t="shared" si="17"/>
        <v/>
      </c>
      <c r="M70" s="18" t="str">
        <f>IF(AND($F$3=$Q$3,$F$5=$Q$12),"",IF(AND($F$3=$Q$4,$F$5=$Q$12),"",IF($F$3=$Q$3,(HLOOKUP($F$5,'Lisez-moi'!$D$22:$G$25,4,FALSE)),IF($F$3=$Q$4,(HLOOKUP($F$5,'Lisez-moi'!$D$27:$G$30,4,FALSE)),""))))</f>
        <v/>
      </c>
      <c r="N70" s="19" t="str">
        <f t="shared" si="18"/>
        <v/>
      </c>
      <c r="O70" s="20" t="str">
        <f t="shared" si="19"/>
        <v/>
      </c>
      <c r="P70" s="1"/>
    </row>
    <row r="71" spans="1:16" x14ac:dyDescent="0.25">
      <c r="A71" s="1"/>
      <c r="B71" s="78" t="s">
        <v>138</v>
      </c>
      <c r="C71" s="78"/>
      <c r="D71" s="78"/>
      <c r="E71" s="79"/>
      <c r="F71" s="57" t="str">
        <f t="shared" si="7"/>
        <v/>
      </c>
      <c r="G71" s="18" t="str">
        <f>IF(AND($F$3=$Q$3,$F$5=$Q$12),"",IF(AND($F$3=$Q$4,$F$5=$Q$12),"",IF($F$3=$Q$3,(HLOOKUP($F$5,'Lisez-moi'!$D$22:$G$25,2,FALSE)),IF($F$3=$Q$4,(HLOOKUP($F$5,'Lisez-moi'!$D$27:$G$30,2,FALSE)),""))))</f>
        <v/>
      </c>
      <c r="H71" s="19" t="str">
        <f t="shared" si="14"/>
        <v/>
      </c>
      <c r="I71" s="20" t="str">
        <f t="shared" si="15"/>
        <v/>
      </c>
      <c r="J71" s="18" t="str">
        <f>IF(AND($F$3=$Q$3,$F$5=$Q$12),"",IF(AND($F$3=$Q$4,$F$5=$Q$12),"",IF($F$3=$Q$3,(HLOOKUP($F$5,'Lisez-moi'!$D$22:$G$25,3,FALSE)),IF($F$3=$Q$4,(HLOOKUP($F$5,'Lisez-moi'!$D$27:$G$30,3,FALSE)),""))))</f>
        <v/>
      </c>
      <c r="K71" s="19" t="str">
        <f t="shared" si="16"/>
        <v/>
      </c>
      <c r="L71" s="20" t="str">
        <f t="shared" si="17"/>
        <v/>
      </c>
      <c r="M71" s="18" t="str">
        <f>IF(AND($F$3=$Q$3,$F$5=$Q$12),"",IF(AND($F$3=$Q$4,$F$5=$Q$12),"",IF($F$3=$Q$3,(HLOOKUP($F$5,'Lisez-moi'!$D$22:$G$25,4,FALSE)),IF($F$3=$Q$4,(HLOOKUP($F$5,'Lisez-moi'!$D$27:$G$30,4,FALSE)),""))))</f>
        <v/>
      </c>
      <c r="N71" s="19" t="str">
        <f t="shared" si="18"/>
        <v/>
      </c>
      <c r="O71" s="20" t="str">
        <f t="shared" si="19"/>
        <v/>
      </c>
      <c r="P71" s="1"/>
    </row>
    <row r="72" spans="1:16" x14ac:dyDescent="0.25">
      <c r="A72" s="1"/>
      <c r="B72" s="78" t="s">
        <v>139</v>
      </c>
      <c r="C72" s="78"/>
      <c r="D72" s="78"/>
      <c r="E72" s="79"/>
      <c r="F72" s="57" t="str">
        <f t="shared" si="7"/>
        <v/>
      </c>
      <c r="G72" s="18" t="str">
        <f>IF(AND($F$3=$Q$3,$F$5=$Q$12),"",IF(AND($F$3=$Q$4,$F$5=$Q$12),"",IF($F$3=$Q$3,(HLOOKUP($F$5,'Lisez-moi'!$D$22:$G$25,2,FALSE)),IF($F$3=$Q$4,(HLOOKUP($F$5,'Lisez-moi'!$D$27:$G$30,2,FALSE)),""))))</f>
        <v/>
      </c>
      <c r="H72" s="19" t="str">
        <f t="shared" si="14"/>
        <v/>
      </c>
      <c r="I72" s="20" t="str">
        <f t="shared" si="15"/>
        <v/>
      </c>
      <c r="J72" s="18" t="str">
        <f>IF(AND($F$3=$Q$3,$F$5=$Q$12),"",IF(AND($F$3=$Q$4,$F$5=$Q$12),"",IF($F$3=$Q$3,(HLOOKUP($F$5,'Lisez-moi'!$D$22:$G$25,3,FALSE)),IF($F$3=$Q$4,(HLOOKUP($F$5,'Lisez-moi'!$D$27:$G$30,3,FALSE)),""))))</f>
        <v/>
      </c>
      <c r="K72" s="19" t="str">
        <f t="shared" si="16"/>
        <v/>
      </c>
      <c r="L72" s="20" t="str">
        <f t="shared" si="17"/>
        <v/>
      </c>
      <c r="M72" s="18" t="str">
        <f>IF(AND($F$3=$Q$3,$F$5=$Q$12),"",IF(AND($F$3=$Q$4,$F$5=$Q$12),"",IF($F$3=$Q$3,(HLOOKUP($F$5,'Lisez-moi'!$D$22:$G$25,4,FALSE)),IF($F$3=$Q$4,(HLOOKUP($F$5,'Lisez-moi'!$D$27:$G$30,4,FALSE)),""))))</f>
        <v/>
      </c>
      <c r="N72" s="19" t="str">
        <f t="shared" si="18"/>
        <v/>
      </c>
      <c r="O72" s="20" t="str">
        <f t="shared" si="19"/>
        <v/>
      </c>
      <c r="P72" s="1"/>
    </row>
    <row r="73" spans="1:16" x14ac:dyDescent="0.25">
      <c r="A73" s="1"/>
      <c r="B73" s="78" t="s">
        <v>140</v>
      </c>
      <c r="C73" s="78"/>
      <c r="D73" s="78"/>
      <c r="E73" s="79"/>
      <c r="F73" s="57" t="str">
        <f t="shared" si="7"/>
        <v/>
      </c>
      <c r="G73" s="18" t="str">
        <f>IF(AND($F$3=$Q$3,$F$5=$Q$12),"",IF(AND($F$3=$Q$4,$F$5=$Q$12),"",IF($F$3=$Q$3,(HLOOKUP($F$5,'Lisez-moi'!$D$22:$G$25,2,FALSE)),IF($F$3=$Q$4,(HLOOKUP($F$5,'Lisez-moi'!$D$27:$G$30,2,FALSE)),""))))</f>
        <v/>
      </c>
      <c r="H73" s="19" t="str">
        <f t="shared" si="14"/>
        <v/>
      </c>
      <c r="I73" s="20" t="str">
        <f t="shared" si="15"/>
        <v/>
      </c>
      <c r="J73" s="18" t="str">
        <f>IF(AND($F$3=$Q$3,$F$5=$Q$12),"",IF(AND($F$3=$Q$4,$F$5=$Q$12),"",IF($F$3=$Q$3,(HLOOKUP($F$5,'Lisez-moi'!$D$22:$G$25,3,FALSE)),IF($F$3=$Q$4,(HLOOKUP($F$5,'Lisez-moi'!$D$27:$G$30,3,FALSE)),""))))</f>
        <v/>
      </c>
      <c r="K73" s="19" t="str">
        <f t="shared" si="16"/>
        <v/>
      </c>
      <c r="L73" s="20" t="str">
        <f t="shared" si="17"/>
        <v/>
      </c>
      <c r="M73" s="18" t="str">
        <f>IF(AND($F$3=$Q$3,$F$5=$Q$12),"",IF(AND($F$3=$Q$4,$F$5=$Q$12),"",IF($F$3=$Q$3,(HLOOKUP($F$5,'Lisez-moi'!$D$22:$G$25,4,FALSE)),IF($F$3=$Q$4,(HLOOKUP($F$5,'Lisez-moi'!$D$27:$G$30,4,FALSE)),""))))</f>
        <v/>
      </c>
      <c r="N73" s="19" t="str">
        <f t="shared" si="18"/>
        <v/>
      </c>
      <c r="O73" s="20" t="str">
        <f t="shared" si="19"/>
        <v/>
      </c>
      <c r="P73" s="1"/>
    </row>
    <row r="74" spans="1:16" x14ac:dyDescent="0.25">
      <c r="A74" s="1"/>
      <c r="B74" s="78" t="s">
        <v>141</v>
      </c>
      <c r="C74" s="78"/>
      <c r="D74" s="78"/>
      <c r="E74" s="79"/>
      <c r="F74" s="57" t="str">
        <f t="shared" si="7"/>
        <v/>
      </c>
      <c r="G74" s="18" t="str">
        <f>IF(AND($F$3=$Q$3,$F$5=$Q$12),"",IF(AND($F$3=$Q$4,$F$5=$Q$12),"",IF($F$3=$Q$3,(HLOOKUP($F$5,'Lisez-moi'!$D$22:$G$25,2,FALSE)),IF($F$3=$Q$4,(HLOOKUP($F$5,'Lisez-moi'!$D$27:$G$30,2,FALSE)),""))))</f>
        <v/>
      </c>
      <c r="H74" s="19" t="str">
        <f t="shared" si="14"/>
        <v/>
      </c>
      <c r="I74" s="20" t="str">
        <f t="shared" si="15"/>
        <v/>
      </c>
      <c r="J74" s="18" t="str">
        <f>IF(AND($F$3=$Q$3,$F$5=$Q$12),"",IF(AND($F$3=$Q$4,$F$5=$Q$12),"",IF($F$3=$Q$3,(HLOOKUP($F$5,'Lisez-moi'!$D$22:$G$25,3,FALSE)),IF($F$3=$Q$4,(HLOOKUP($F$5,'Lisez-moi'!$D$27:$G$30,3,FALSE)),""))))</f>
        <v/>
      </c>
      <c r="K74" s="19" t="str">
        <f t="shared" si="16"/>
        <v/>
      </c>
      <c r="L74" s="20" t="str">
        <f t="shared" si="17"/>
        <v/>
      </c>
      <c r="M74" s="18" t="str">
        <f>IF(AND($F$3=$Q$3,$F$5=$Q$12),"",IF(AND($F$3=$Q$4,$F$5=$Q$12),"",IF($F$3=$Q$3,(HLOOKUP($F$5,'Lisez-moi'!$D$22:$G$25,4,FALSE)),IF($F$3=$Q$4,(HLOOKUP($F$5,'Lisez-moi'!$D$27:$G$30,4,FALSE)),""))))</f>
        <v/>
      </c>
      <c r="N74" s="19" t="str">
        <f t="shared" si="18"/>
        <v/>
      </c>
      <c r="O74" s="20" t="str">
        <f t="shared" si="19"/>
        <v/>
      </c>
      <c r="P74" s="1"/>
    </row>
    <row r="75" spans="1:16" x14ac:dyDescent="0.25">
      <c r="A75" s="1"/>
      <c r="B75" s="78" t="s">
        <v>142</v>
      </c>
      <c r="C75" s="78"/>
      <c r="D75" s="78"/>
      <c r="E75" s="79"/>
      <c r="F75" s="57" t="str">
        <f t="shared" si="7"/>
        <v/>
      </c>
      <c r="G75" s="18" t="str">
        <f>IF(AND($F$3=$Q$3,$F$5=$Q$12),"",IF(AND($F$3=$Q$4,$F$5=$Q$12),"",IF($F$3=$Q$3,(HLOOKUP($F$5,'Lisez-moi'!$D$22:$G$25,2,FALSE)),IF($F$3=$Q$4,(HLOOKUP($F$5,'Lisez-moi'!$D$27:$G$30,2,FALSE)),""))))</f>
        <v/>
      </c>
      <c r="H75" s="19" t="str">
        <f t="shared" si="14"/>
        <v/>
      </c>
      <c r="I75" s="20" t="str">
        <f t="shared" si="15"/>
        <v/>
      </c>
      <c r="J75" s="18" t="str">
        <f>IF(AND($F$3=$Q$3,$F$5=$Q$12),"",IF(AND($F$3=$Q$4,$F$5=$Q$12),"",IF($F$3=$Q$3,(HLOOKUP($F$5,'Lisez-moi'!$D$22:$G$25,3,FALSE)),IF($F$3=$Q$4,(HLOOKUP($F$5,'Lisez-moi'!$D$27:$G$30,3,FALSE)),""))))</f>
        <v/>
      </c>
      <c r="K75" s="19" t="str">
        <f t="shared" si="16"/>
        <v/>
      </c>
      <c r="L75" s="20" t="str">
        <f t="shared" si="17"/>
        <v/>
      </c>
      <c r="M75" s="18" t="str">
        <f>IF(AND($F$3=$Q$3,$F$5=$Q$12),"",IF(AND($F$3=$Q$4,$F$5=$Q$12),"",IF($F$3=$Q$3,(HLOOKUP($F$5,'Lisez-moi'!$D$22:$G$25,4,FALSE)),IF($F$3=$Q$4,(HLOOKUP($F$5,'Lisez-moi'!$D$27:$G$30,4,FALSE)),""))))</f>
        <v/>
      </c>
      <c r="N75" s="19" t="str">
        <f t="shared" si="18"/>
        <v/>
      </c>
      <c r="O75" s="20" t="str">
        <f t="shared" si="19"/>
        <v/>
      </c>
      <c r="P75" s="1"/>
    </row>
    <row r="76" spans="1:16" x14ac:dyDescent="0.25">
      <c r="A76" s="1"/>
      <c r="B76" s="78" t="s">
        <v>143</v>
      </c>
      <c r="C76" s="78"/>
      <c r="D76" s="78"/>
      <c r="E76" s="79"/>
      <c r="F76" s="57" t="str">
        <f t="shared" si="7"/>
        <v/>
      </c>
      <c r="G76" s="18" t="str">
        <f>IF(AND($F$3=$Q$3,$F$5=$Q$12),"",IF(AND($F$3=$Q$4,$F$5=$Q$12),"",IF($F$3=$Q$3,(HLOOKUP($F$5,'Lisez-moi'!$D$22:$G$25,2,FALSE)),IF($F$3=$Q$4,(HLOOKUP($F$5,'Lisez-moi'!$D$27:$G$30,2,FALSE)),""))))</f>
        <v/>
      </c>
      <c r="H76" s="19" t="str">
        <f t="shared" si="14"/>
        <v/>
      </c>
      <c r="I76" s="20" t="str">
        <f t="shared" si="15"/>
        <v/>
      </c>
      <c r="J76" s="18" t="str">
        <f>IF(AND($F$3=$Q$3,$F$5=$Q$12),"",IF(AND($F$3=$Q$4,$F$5=$Q$12),"",IF($F$3=$Q$3,(HLOOKUP($F$5,'Lisez-moi'!$D$22:$G$25,3,FALSE)),IF($F$3=$Q$4,(HLOOKUP($F$5,'Lisez-moi'!$D$27:$G$30,3,FALSE)),""))))</f>
        <v/>
      </c>
      <c r="K76" s="19" t="str">
        <f t="shared" si="16"/>
        <v/>
      </c>
      <c r="L76" s="20" t="str">
        <f t="shared" si="17"/>
        <v/>
      </c>
      <c r="M76" s="18" t="str">
        <f>IF(AND($F$3=$Q$3,$F$5=$Q$12),"",IF(AND($F$3=$Q$4,$F$5=$Q$12),"",IF($F$3=$Q$3,(HLOOKUP($F$5,'Lisez-moi'!$D$22:$G$25,4,FALSE)),IF($F$3=$Q$4,(HLOOKUP($F$5,'Lisez-moi'!$D$27:$G$30,4,FALSE)),""))))</f>
        <v/>
      </c>
      <c r="N76" s="19" t="str">
        <f t="shared" si="18"/>
        <v/>
      </c>
      <c r="O76" s="20" t="str">
        <f t="shared" si="19"/>
        <v/>
      </c>
      <c r="P76" s="1"/>
    </row>
    <row r="77" spans="1:16" x14ac:dyDescent="0.25">
      <c r="A77" s="1"/>
      <c r="B77" s="78" t="s">
        <v>144</v>
      </c>
      <c r="C77" s="78"/>
      <c r="D77" s="78"/>
      <c r="E77" s="79"/>
      <c r="F77" s="57" t="str">
        <f t="shared" si="7"/>
        <v/>
      </c>
      <c r="G77" s="18" t="str">
        <f>IF(AND($F$3=$Q$3,$F$5=$Q$12),"",IF(AND($F$3=$Q$4,$F$5=$Q$12),"",IF($F$3=$Q$3,(HLOOKUP($F$5,'Lisez-moi'!$D$22:$G$25,2,FALSE)),IF($F$3=$Q$4,(HLOOKUP($F$5,'Lisez-moi'!$D$27:$G$30,2,FALSE)),""))))</f>
        <v/>
      </c>
      <c r="H77" s="19" t="str">
        <f t="shared" si="14"/>
        <v/>
      </c>
      <c r="I77" s="20" t="str">
        <f t="shared" si="15"/>
        <v/>
      </c>
      <c r="J77" s="18" t="str">
        <f>IF(AND($F$3=$Q$3,$F$5=$Q$12),"",IF(AND($F$3=$Q$4,$F$5=$Q$12),"",IF($F$3=$Q$3,(HLOOKUP($F$5,'Lisez-moi'!$D$22:$G$25,3,FALSE)),IF($F$3=$Q$4,(HLOOKUP($F$5,'Lisez-moi'!$D$27:$G$30,3,FALSE)),""))))</f>
        <v/>
      </c>
      <c r="K77" s="19" t="str">
        <f t="shared" si="16"/>
        <v/>
      </c>
      <c r="L77" s="20" t="str">
        <f t="shared" si="17"/>
        <v/>
      </c>
      <c r="M77" s="18" t="str">
        <f>IF(AND($F$3=$Q$3,$F$5=$Q$12),"",IF(AND($F$3=$Q$4,$F$5=$Q$12),"",IF($F$3=$Q$3,(HLOOKUP($F$5,'Lisez-moi'!$D$22:$G$25,4,FALSE)),IF($F$3=$Q$4,(HLOOKUP($F$5,'Lisez-moi'!$D$27:$G$30,4,FALSE)),""))))</f>
        <v/>
      </c>
      <c r="N77" s="19" t="str">
        <f t="shared" si="18"/>
        <v/>
      </c>
      <c r="O77" s="20" t="str">
        <f t="shared" si="19"/>
        <v/>
      </c>
      <c r="P77" s="1"/>
    </row>
    <row r="78" spans="1:16" x14ac:dyDescent="0.25">
      <c r="A78" s="1"/>
      <c r="B78" s="78" t="s">
        <v>145</v>
      </c>
      <c r="C78" s="78"/>
      <c r="D78" s="78"/>
      <c r="E78" s="79"/>
      <c r="F78" s="57" t="str">
        <f t="shared" si="7"/>
        <v/>
      </c>
      <c r="G78" s="18" t="str">
        <f>IF(AND($F$3=$Q$3,$F$5=$Q$12),"",IF(AND($F$3=$Q$4,$F$5=$Q$12),"",IF($F$3=$Q$3,(HLOOKUP($F$5,'Lisez-moi'!$D$22:$G$25,2,FALSE)),IF($F$3=$Q$4,(HLOOKUP($F$5,'Lisez-moi'!$D$27:$G$30,2,FALSE)),""))))</f>
        <v/>
      </c>
      <c r="H78" s="19" t="str">
        <f t="shared" si="14"/>
        <v/>
      </c>
      <c r="I78" s="20" t="str">
        <f t="shared" si="15"/>
        <v/>
      </c>
      <c r="J78" s="18" t="str">
        <f>IF(AND($F$3=$Q$3,$F$5=$Q$12),"",IF(AND($F$3=$Q$4,$F$5=$Q$12),"",IF($F$3=$Q$3,(HLOOKUP($F$5,'Lisez-moi'!$D$22:$G$25,3,FALSE)),IF($F$3=$Q$4,(HLOOKUP($F$5,'Lisez-moi'!$D$27:$G$30,3,FALSE)),""))))</f>
        <v/>
      </c>
      <c r="K78" s="19" t="str">
        <f t="shared" si="16"/>
        <v/>
      </c>
      <c r="L78" s="20" t="str">
        <f t="shared" si="17"/>
        <v/>
      </c>
      <c r="M78" s="18" t="str">
        <f>IF(AND($F$3=$Q$3,$F$5=$Q$12),"",IF(AND($F$3=$Q$4,$F$5=$Q$12),"",IF($F$3=$Q$3,(HLOOKUP($F$5,'Lisez-moi'!$D$22:$G$25,4,FALSE)),IF($F$3=$Q$4,(HLOOKUP($F$5,'Lisez-moi'!$D$27:$G$30,4,FALSE)),""))))</f>
        <v/>
      </c>
      <c r="N78" s="19" t="str">
        <f t="shared" si="18"/>
        <v/>
      </c>
      <c r="O78" s="20" t="str">
        <f t="shared" si="19"/>
        <v/>
      </c>
      <c r="P78" s="1"/>
    </row>
    <row r="79" spans="1:16" x14ac:dyDescent="0.25">
      <c r="A79" s="1"/>
      <c r="B79" s="78" t="s">
        <v>146</v>
      </c>
      <c r="C79" s="78"/>
      <c r="D79" s="78"/>
      <c r="E79" s="79"/>
      <c r="F79" s="57" t="str">
        <f t="shared" si="7"/>
        <v/>
      </c>
      <c r="G79" s="18" t="str">
        <f>IF(AND($F$3=$Q$3,$F$5=$Q$12),"",IF(AND($F$3=$Q$4,$F$5=$Q$12),"",IF($F$3=$Q$3,(HLOOKUP($F$5,'Lisez-moi'!$D$22:$G$25,2,FALSE)),IF($F$3=$Q$4,(HLOOKUP($F$5,'Lisez-moi'!$D$27:$G$30,2,FALSE)),""))))</f>
        <v/>
      </c>
      <c r="H79" s="19" t="str">
        <f t="shared" si="14"/>
        <v/>
      </c>
      <c r="I79" s="20" t="str">
        <f t="shared" si="15"/>
        <v/>
      </c>
      <c r="J79" s="18" t="str">
        <f>IF(AND($F$3=$Q$3,$F$5=$Q$12),"",IF(AND($F$3=$Q$4,$F$5=$Q$12),"",IF($F$3=$Q$3,(HLOOKUP($F$5,'Lisez-moi'!$D$22:$G$25,3,FALSE)),IF($F$3=$Q$4,(HLOOKUP($F$5,'Lisez-moi'!$D$27:$G$30,3,FALSE)),""))))</f>
        <v/>
      </c>
      <c r="K79" s="19" t="str">
        <f t="shared" si="16"/>
        <v/>
      </c>
      <c r="L79" s="20" t="str">
        <f t="shared" si="17"/>
        <v/>
      </c>
      <c r="M79" s="18" t="str">
        <f>IF(AND($F$3=$Q$3,$F$5=$Q$12),"",IF(AND($F$3=$Q$4,$F$5=$Q$12),"",IF($F$3=$Q$3,(HLOOKUP($F$5,'Lisez-moi'!$D$22:$G$25,4,FALSE)),IF($F$3=$Q$4,(HLOOKUP($F$5,'Lisez-moi'!$D$27:$G$30,4,FALSE)),""))))</f>
        <v/>
      </c>
      <c r="N79" s="19" t="str">
        <f t="shared" si="18"/>
        <v/>
      </c>
      <c r="O79" s="20" t="str">
        <f t="shared" si="19"/>
        <v/>
      </c>
      <c r="P79" s="1"/>
    </row>
    <row r="80" spans="1:16" x14ac:dyDescent="0.25">
      <c r="A80" s="1"/>
      <c r="B80" s="78" t="s">
        <v>147</v>
      </c>
      <c r="C80" s="78"/>
      <c r="D80" s="78"/>
      <c r="E80" s="79"/>
      <c r="F80" s="57" t="str">
        <f t="shared" si="7"/>
        <v/>
      </c>
      <c r="G80" s="18" t="str">
        <f>IF(AND($F$3=$Q$3,$F$5=$Q$12),"",IF(AND($F$3=$Q$4,$F$5=$Q$12),"",IF($F$3=$Q$3,(HLOOKUP($F$5,'Lisez-moi'!$D$22:$G$25,2,FALSE)),IF($F$3=$Q$4,(HLOOKUP($F$5,'Lisez-moi'!$D$27:$G$30,2,FALSE)),""))))</f>
        <v/>
      </c>
      <c r="H80" s="19" t="str">
        <f t="shared" si="14"/>
        <v/>
      </c>
      <c r="I80" s="20" t="str">
        <f t="shared" si="15"/>
        <v/>
      </c>
      <c r="J80" s="18" t="str">
        <f>IF(AND($F$3=$Q$3,$F$5=$Q$12),"",IF(AND($F$3=$Q$4,$F$5=$Q$12),"",IF($F$3=$Q$3,(HLOOKUP($F$5,'Lisez-moi'!$D$22:$G$25,3,FALSE)),IF($F$3=$Q$4,(HLOOKUP($F$5,'Lisez-moi'!$D$27:$G$30,3,FALSE)),""))))</f>
        <v/>
      </c>
      <c r="K80" s="19" t="str">
        <f t="shared" si="16"/>
        <v/>
      </c>
      <c r="L80" s="20" t="str">
        <f t="shared" si="17"/>
        <v/>
      </c>
      <c r="M80" s="18" t="str">
        <f>IF(AND($F$3=$Q$3,$F$5=$Q$12),"",IF(AND($F$3=$Q$4,$F$5=$Q$12),"",IF($F$3=$Q$3,(HLOOKUP($F$5,'Lisez-moi'!$D$22:$G$25,4,FALSE)),IF($F$3=$Q$4,(HLOOKUP($F$5,'Lisez-moi'!$D$27:$G$30,4,FALSE)),""))))</f>
        <v/>
      </c>
      <c r="N80" s="19" t="str">
        <f t="shared" si="18"/>
        <v/>
      </c>
      <c r="O80" s="20" t="str">
        <f t="shared" si="19"/>
        <v/>
      </c>
      <c r="P80" s="1"/>
    </row>
    <row r="81" spans="1:16" x14ac:dyDescent="0.25">
      <c r="A81" s="1"/>
      <c r="B81" s="78" t="s">
        <v>148</v>
      </c>
      <c r="C81" s="78"/>
      <c r="D81" s="78"/>
      <c r="E81" s="79"/>
      <c r="F81" s="57" t="str">
        <f t="shared" si="7"/>
        <v/>
      </c>
      <c r="G81" s="18" t="str">
        <f>IF(AND($F$3=$Q$3,$F$5=$Q$12),"",IF(AND($F$3=$Q$4,$F$5=$Q$12),"",IF($F$3=$Q$3,(HLOOKUP($F$5,'Lisez-moi'!$D$22:$G$25,2,FALSE)),IF($F$3=$Q$4,(HLOOKUP($F$5,'Lisez-moi'!$D$27:$G$30,2,FALSE)),""))))</f>
        <v/>
      </c>
      <c r="H81" s="19" t="str">
        <f t="shared" si="14"/>
        <v/>
      </c>
      <c r="I81" s="20" t="str">
        <f t="shared" si="15"/>
        <v/>
      </c>
      <c r="J81" s="18" t="str">
        <f>IF(AND($F$3=$Q$3,$F$5=$Q$12),"",IF(AND($F$3=$Q$4,$F$5=$Q$12),"",IF($F$3=$Q$3,(HLOOKUP($F$5,'Lisez-moi'!$D$22:$G$25,3,FALSE)),IF($F$3=$Q$4,(HLOOKUP($F$5,'Lisez-moi'!$D$27:$G$30,3,FALSE)),""))))</f>
        <v/>
      </c>
      <c r="K81" s="19" t="str">
        <f t="shared" si="16"/>
        <v/>
      </c>
      <c r="L81" s="20" t="str">
        <f t="shared" si="17"/>
        <v/>
      </c>
      <c r="M81" s="18" t="str">
        <f>IF(AND($F$3=$Q$3,$F$5=$Q$12),"",IF(AND($F$3=$Q$4,$F$5=$Q$12),"",IF($F$3=$Q$3,(HLOOKUP($F$5,'Lisez-moi'!$D$22:$G$25,4,FALSE)),IF($F$3=$Q$4,(HLOOKUP($F$5,'Lisez-moi'!$D$27:$G$30,4,FALSE)),""))))</f>
        <v/>
      </c>
      <c r="N81" s="19" t="str">
        <f t="shared" si="18"/>
        <v/>
      </c>
      <c r="O81" s="20" t="str">
        <f t="shared" si="19"/>
        <v/>
      </c>
      <c r="P81" s="1"/>
    </row>
    <row r="82" spans="1:16" x14ac:dyDescent="0.25">
      <c r="A82" s="1"/>
      <c r="B82" s="78" t="s">
        <v>149</v>
      </c>
      <c r="C82" s="78"/>
      <c r="D82" s="78"/>
      <c r="E82" s="79"/>
      <c r="F82" s="57" t="str">
        <f t="shared" si="7"/>
        <v/>
      </c>
      <c r="G82" s="18" t="str">
        <f>IF(AND($F$3=$Q$3,$F$5=$Q$12),"",IF(AND($F$3=$Q$4,$F$5=$Q$12),"",IF($F$3=$Q$3,(HLOOKUP($F$5,'Lisez-moi'!$D$22:$G$25,2,FALSE)),IF($F$3=$Q$4,(HLOOKUP($F$5,'Lisez-moi'!$D$27:$G$30,2,FALSE)),""))))</f>
        <v/>
      </c>
      <c r="H82" s="19" t="str">
        <f t="shared" si="14"/>
        <v/>
      </c>
      <c r="I82" s="20" t="str">
        <f t="shared" si="15"/>
        <v/>
      </c>
      <c r="J82" s="18" t="str">
        <f>IF(AND($F$3=$Q$3,$F$5=$Q$12),"",IF(AND($F$3=$Q$4,$F$5=$Q$12),"",IF($F$3=$Q$3,(HLOOKUP($F$5,'Lisez-moi'!$D$22:$G$25,3,FALSE)),IF($F$3=$Q$4,(HLOOKUP($F$5,'Lisez-moi'!$D$27:$G$30,3,FALSE)),""))))</f>
        <v/>
      </c>
      <c r="K82" s="19" t="str">
        <f t="shared" si="16"/>
        <v/>
      </c>
      <c r="L82" s="20" t="str">
        <f t="shared" si="17"/>
        <v/>
      </c>
      <c r="M82" s="18" t="str">
        <f>IF(AND($F$3=$Q$3,$F$5=$Q$12),"",IF(AND($F$3=$Q$4,$F$5=$Q$12),"",IF($F$3=$Q$3,(HLOOKUP($F$5,'Lisez-moi'!$D$22:$G$25,4,FALSE)),IF($F$3=$Q$4,(HLOOKUP($F$5,'Lisez-moi'!$D$27:$G$30,4,FALSE)),""))))</f>
        <v/>
      </c>
      <c r="N82" s="19" t="str">
        <f t="shared" si="18"/>
        <v/>
      </c>
      <c r="O82" s="20" t="str">
        <f t="shared" si="19"/>
        <v/>
      </c>
      <c r="P82" s="1"/>
    </row>
    <row r="83" spans="1:16" x14ac:dyDescent="0.25">
      <c r="A83" s="1"/>
      <c r="B83" s="78" t="s">
        <v>150</v>
      </c>
      <c r="C83" s="78"/>
      <c r="D83" s="78"/>
      <c r="E83" s="79"/>
      <c r="F83" s="57" t="str">
        <f t="shared" si="7"/>
        <v/>
      </c>
      <c r="G83" s="18" t="str">
        <f>IF(AND($F$3=$Q$3,$F$5=$Q$12),"",IF(AND($F$3=$Q$4,$F$5=$Q$12),"",IF($F$3=$Q$3,(HLOOKUP($F$5,'Lisez-moi'!$D$22:$G$25,2,FALSE)),IF($F$3=$Q$4,(HLOOKUP($F$5,'Lisez-moi'!$D$27:$G$30,2,FALSE)),""))))</f>
        <v/>
      </c>
      <c r="H83" s="19" t="str">
        <f t="shared" si="14"/>
        <v/>
      </c>
      <c r="I83" s="20" t="str">
        <f t="shared" si="15"/>
        <v/>
      </c>
      <c r="J83" s="18" t="str">
        <f>IF(AND($F$3=$Q$3,$F$5=$Q$12),"",IF(AND($F$3=$Q$4,$F$5=$Q$12),"",IF($F$3=$Q$3,(HLOOKUP($F$5,'Lisez-moi'!$D$22:$G$25,3,FALSE)),IF($F$3=$Q$4,(HLOOKUP($F$5,'Lisez-moi'!$D$27:$G$30,3,FALSE)),""))))</f>
        <v/>
      </c>
      <c r="K83" s="19" t="str">
        <f t="shared" si="16"/>
        <v/>
      </c>
      <c r="L83" s="20" t="str">
        <f t="shared" si="17"/>
        <v/>
      </c>
      <c r="M83" s="18" t="str">
        <f>IF(AND($F$3=$Q$3,$F$5=$Q$12),"",IF(AND($F$3=$Q$4,$F$5=$Q$12),"",IF($F$3=$Q$3,(HLOOKUP($F$5,'Lisez-moi'!$D$22:$G$25,4,FALSE)),IF($F$3=$Q$4,(HLOOKUP($F$5,'Lisez-moi'!$D$27:$G$30,4,FALSE)),""))))</f>
        <v/>
      </c>
      <c r="N83" s="19" t="str">
        <f t="shared" si="18"/>
        <v/>
      </c>
      <c r="O83" s="20" t="str">
        <f t="shared" si="19"/>
        <v/>
      </c>
      <c r="P83" s="1"/>
    </row>
    <row r="84" spans="1:16" x14ac:dyDescent="0.25">
      <c r="A84" s="1"/>
      <c r="B84" s="78" t="s">
        <v>151</v>
      </c>
      <c r="C84" s="78"/>
      <c r="D84" s="78"/>
      <c r="E84" s="79"/>
      <c r="F84" s="57" t="str">
        <f t="shared" si="7"/>
        <v/>
      </c>
      <c r="G84" s="18" t="str">
        <f>IF(AND($F$3=$Q$3,$F$5=$Q$12),"",IF(AND($F$3=$Q$4,$F$5=$Q$12),"",IF($F$3=$Q$3,(HLOOKUP($F$5,'Lisez-moi'!$D$22:$G$25,2,FALSE)),IF($F$3=$Q$4,(HLOOKUP($F$5,'Lisez-moi'!$D$27:$G$30,2,FALSE)),""))))</f>
        <v/>
      </c>
      <c r="H84" s="19" t="str">
        <f t="shared" si="14"/>
        <v/>
      </c>
      <c r="I84" s="20" t="str">
        <f t="shared" si="15"/>
        <v/>
      </c>
      <c r="J84" s="18" t="str">
        <f>IF(AND($F$3=$Q$3,$F$5=$Q$12),"",IF(AND($F$3=$Q$4,$F$5=$Q$12),"",IF($F$3=$Q$3,(HLOOKUP($F$5,'Lisez-moi'!$D$22:$G$25,3,FALSE)),IF($F$3=$Q$4,(HLOOKUP($F$5,'Lisez-moi'!$D$27:$G$30,3,FALSE)),""))))</f>
        <v/>
      </c>
      <c r="K84" s="19" t="str">
        <f t="shared" si="16"/>
        <v/>
      </c>
      <c r="L84" s="20" t="str">
        <f t="shared" si="17"/>
        <v/>
      </c>
      <c r="M84" s="18" t="str">
        <f>IF(AND($F$3=$Q$3,$F$5=$Q$12),"",IF(AND($F$3=$Q$4,$F$5=$Q$12),"",IF($F$3=$Q$3,(HLOOKUP($F$5,'Lisez-moi'!$D$22:$G$25,4,FALSE)),IF($F$3=$Q$4,(HLOOKUP($F$5,'Lisez-moi'!$D$27:$G$30,4,FALSE)),""))))</f>
        <v/>
      </c>
      <c r="N84" s="19" t="str">
        <f t="shared" si="18"/>
        <v/>
      </c>
      <c r="O84" s="20" t="str">
        <f t="shared" si="19"/>
        <v/>
      </c>
      <c r="P84" s="1"/>
    </row>
    <row r="85" spans="1:16" x14ac:dyDescent="0.25">
      <c r="A85" s="1"/>
      <c r="B85" s="78" t="s">
        <v>152</v>
      </c>
      <c r="C85" s="78"/>
      <c r="D85" s="78"/>
      <c r="E85" s="79"/>
      <c r="F85" s="57" t="str">
        <f t="shared" si="7"/>
        <v/>
      </c>
      <c r="G85" s="18" t="str">
        <f>IF(AND($F$3=$Q$3,$F$5=$Q$12),"",IF(AND($F$3=$Q$4,$F$5=$Q$12),"",IF($F$3=$Q$3,(HLOOKUP($F$5,'Lisez-moi'!$D$22:$G$25,2,FALSE)),IF($F$3=$Q$4,(HLOOKUP($F$5,'Lisez-moi'!$D$27:$G$30,2,FALSE)),""))))</f>
        <v/>
      </c>
      <c r="H85" s="19" t="str">
        <f t="shared" si="14"/>
        <v/>
      </c>
      <c r="I85" s="20" t="str">
        <f t="shared" si="15"/>
        <v/>
      </c>
      <c r="J85" s="18" t="str">
        <f>IF(AND($F$3=$Q$3,$F$5=$Q$12),"",IF(AND($F$3=$Q$4,$F$5=$Q$12),"",IF($F$3=$Q$3,(HLOOKUP($F$5,'Lisez-moi'!$D$22:$G$25,3,FALSE)),IF($F$3=$Q$4,(HLOOKUP($F$5,'Lisez-moi'!$D$27:$G$30,3,FALSE)),""))))</f>
        <v/>
      </c>
      <c r="K85" s="19" t="str">
        <f t="shared" si="16"/>
        <v/>
      </c>
      <c r="L85" s="20" t="str">
        <f t="shared" si="17"/>
        <v/>
      </c>
      <c r="M85" s="18" t="str">
        <f>IF(AND($F$3=$Q$3,$F$5=$Q$12),"",IF(AND($F$3=$Q$4,$F$5=$Q$12),"",IF($F$3=$Q$3,(HLOOKUP($F$5,'Lisez-moi'!$D$22:$G$25,4,FALSE)),IF($F$3=$Q$4,(HLOOKUP($F$5,'Lisez-moi'!$D$27:$G$30,4,FALSE)),""))))</f>
        <v/>
      </c>
      <c r="N85" s="19" t="str">
        <f t="shared" si="18"/>
        <v/>
      </c>
      <c r="O85" s="20" t="str">
        <f t="shared" si="19"/>
        <v/>
      </c>
      <c r="P85" s="1"/>
    </row>
    <row r="86" spans="1:16" x14ac:dyDescent="0.25">
      <c r="A86" s="1"/>
      <c r="B86" s="78" t="s">
        <v>153</v>
      </c>
      <c r="C86" s="78"/>
      <c r="D86" s="78"/>
      <c r="E86" s="79"/>
      <c r="F86" s="57" t="str">
        <f t="shared" si="7"/>
        <v/>
      </c>
      <c r="G86" s="18" t="str">
        <f>IF(AND($F$3=$Q$3,$F$5=$Q$12),"",IF(AND($F$3=$Q$4,$F$5=$Q$12),"",IF($F$3=$Q$3,(HLOOKUP($F$5,'Lisez-moi'!$D$22:$G$25,2,FALSE)),IF($F$3=$Q$4,(HLOOKUP($F$5,'Lisez-moi'!$D$27:$G$30,2,FALSE)),""))))</f>
        <v/>
      </c>
      <c r="H86" s="19" t="str">
        <f t="shared" si="14"/>
        <v/>
      </c>
      <c r="I86" s="20" t="str">
        <f t="shared" si="15"/>
        <v/>
      </c>
      <c r="J86" s="18" t="str">
        <f>IF(AND($F$3=$Q$3,$F$5=$Q$12),"",IF(AND($F$3=$Q$4,$F$5=$Q$12),"",IF($F$3=$Q$3,(HLOOKUP($F$5,'Lisez-moi'!$D$22:$G$25,3,FALSE)),IF($F$3=$Q$4,(HLOOKUP($F$5,'Lisez-moi'!$D$27:$G$30,3,FALSE)),""))))</f>
        <v/>
      </c>
      <c r="K86" s="19" t="str">
        <f t="shared" si="16"/>
        <v/>
      </c>
      <c r="L86" s="20" t="str">
        <f t="shared" si="17"/>
        <v/>
      </c>
      <c r="M86" s="18" t="str">
        <f>IF(AND($F$3=$Q$3,$F$5=$Q$12),"",IF(AND($F$3=$Q$4,$F$5=$Q$12),"",IF($F$3=$Q$3,(HLOOKUP($F$5,'Lisez-moi'!$D$22:$G$25,4,FALSE)),IF($F$3=$Q$4,(HLOOKUP($F$5,'Lisez-moi'!$D$27:$G$30,4,FALSE)),""))))</f>
        <v/>
      </c>
      <c r="N86" s="19" t="str">
        <f t="shared" si="18"/>
        <v/>
      </c>
      <c r="O86" s="20" t="str">
        <f t="shared" si="19"/>
        <v/>
      </c>
      <c r="P86" s="1"/>
    </row>
    <row r="87" spans="1:16" x14ac:dyDescent="0.25">
      <c r="A87" s="1"/>
      <c r="B87" s="78" t="s">
        <v>154</v>
      </c>
      <c r="C87" s="78"/>
      <c r="D87" s="78"/>
      <c r="E87" s="79"/>
      <c r="F87" s="57" t="str">
        <f t="shared" si="7"/>
        <v/>
      </c>
      <c r="G87" s="18" t="str">
        <f>IF(AND($F$3=$Q$3,$F$5=$Q$12),"",IF(AND($F$3=$Q$4,$F$5=$Q$12),"",IF($F$3=$Q$3,(HLOOKUP($F$5,'Lisez-moi'!$D$22:$G$25,2,FALSE)),IF($F$3=$Q$4,(HLOOKUP($F$5,'Lisez-moi'!$D$27:$G$30,2,FALSE)),""))))</f>
        <v/>
      </c>
      <c r="H87" s="19" t="str">
        <f t="shared" si="14"/>
        <v/>
      </c>
      <c r="I87" s="20" t="str">
        <f t="shared" si="15"/>
        <v/>
      </c>
      <c r="J87" s="18" t="str">
        <f>IF(AND($F$3=$Q$3,$F$5=$Q$12),"",IF(AND($F$3=$Q$4,$F$5=$Q$12),"",IF($F$3=$Q$3,(HLOOKUP($F$5,'Lisez-moi'!$D$22:$G$25,3,FALSE)),IF($F$3=$Q$4,(HLOOKUP($F$5,'Lisez-moi'!$D$27:$G$30,3,FALSE)),""))))</f>
        <v/>
      </c>
      <c r="K87" s="19" t="str">
        <f t="shared" si="16"/>
        <v/>
      </c>
      <c r="L87" s="20" t="str">
        <f t="shared" si="17"/>
        <v/>
      </c>
      <c r="M87" s="18" t="str">
        <f>IF(AND($F$3=$Q$3,$F$5=$Q$12),"",IF(AND($F$3=$Q$4,$F$5=$Q$12),"",IF($F$3=$Q$3,(HLOOKUP($F$5,'Lisez-moi'!$D$22:$G$25,4,FALSE)),IF($F$3=$Q$4,(HLOOKUP($F$5,'Lisez-moi'!$D$27:$G$30,4,FALSE)),""))))</f>
        <v/>
      </c>
      <c r="N87" s="19" t="str">
        <f t="shared" si="18"/>
        <v/>
      </c>
      <c r="O87" s="20" t="str">
        <f t="shared" si="19"/>
        <v/>
      </c>
      <c r="P87" s="1"/>
    </row>
    <row r="88" spans="1:16" x14ac:dyDescent="0.25">
      <c r="A88" s="1"/>
      <c r="B88" s="78" t="s">
        <v>155</v>
      </c>
      <c r="C88" s="78"/>
      <c r="D88" s="78"/>
      <c r="E88" s="79"/>
      <c r="F88" s="57" t="str">
        <f t="shared" si="7"/>
        <v/>
      </c>
      <c r="G88" s="18" t="str">
        <f>IF(AND($F$3=$Q$3,$F$5=$Q$12),"",IF(AND($F$3=$Q$4,$F$5=$Q$12),"",IF($F$3=$Q$3,(HLOOKUP($F$5,'Lisez-moi'!$D$22:$G$25,2,FALSE)),IF($F$3=$Q$4,(HLOOKUP($F$5,'Lisez-moi'!$D$27:$G$30,2,FALSE)),""))))</f>
        <v/>
      </c>
      <c r="H88" s="19" t="str">
        <f t="shared" si="14"/>
        <v/>
      </c>
      <c r="I88" s="20" t="str">
        <f t="shared" si="15"/>
        <v/>
      </c>
      <c r="J88" s="18" t="str">
        <f>IF(AND($F$3=$Q$3,$F$5=$Q$12),"",IF(AND($F$3=$Q$4,$F$5=$Q$12),"",IF($F$3=$Q$3,(HLOOKUP($F$5,'Lisez-moi'!$D$22:$G$25,3,FALSE)),IF($F$3=$Q$4,(HLOOKUP($F$5,'Lisez-moi'!$D$27:$G$30,3,FALSE)),""))))</f>
        <v/>
      </c>
      <c r="K88" s="19" t="str">
        <f t="shared" si="16"/>
        <v/>
      </c>
      <c r="L88" s="20" t="str">
        <f t="shared" si="17"/>
        <v/>
      </c>
      <c r="M88" s="18" t="str">
        <f>IF(AND($F$3=$Q$3,$F$5=$Q$12),"",IF(AND($F$3=$Q$4,$F$5=$Q$12),"",IF($F$3=$Q$3,(HLOOKUP($F$5,'Lisez-moi'!$D$22:$G$25,4,FALSE)),IF($F$3=$Q$4,(HLOOKUP($F$5,'Lisez-moi'!$D$27:$G$30,4,FALSE)),""))))</f>
        <v/>
      </c>
      <c r="N88" s="19" t="str">
        <f t="shared" si="18"/>
        <v/>
      </c>
      <c r="O88" s="20" t="str">
        <f t="shared" si="19"/>
        <v/>
      </c>
      <c r="P88" s="1"/>
    </row>
    <row r="89" spans="1:16" x14ac:dyDescent="0.25">
      <c r="A89" s="1"/>
      <c r="B89" s="78" t="s">
        <v>156</v>
      </c>
      <c r="C89" s="78"/>
      <c r="D89" s="78"/>
      <c r="E89" s="79"/>
      <c r="F89" s="57" t="str">
        <f t="shared" si="7"/>
        <v/>
      </c>
      <c r="G89" s="18" t="str">
        <f>IF(AND($F$3=$Q$3,$F$5=$Q$12),"",IF(AND($F$3=$Q$4,$F$5=$Q$12),"",IF($F$3=$Q$3,(HLOOKUP($F$5,'Lisez-moi'!$D$22:$G$25,2,FALSE)),IF($F$3=$Q$4,(HLOOKUP($F$5,'Lisez-moi'!$D$27:$G$30,2,FALSE)),""))))</f>
        <v/>
      </c>
      <c r="H89" s="19" t="str">
        <f t="shared" si="14"/>
        <v/>
      </c>
      <c r="I89" s="20" t="str">
        <f t="shared" si="15"/>
        <v/>
      </c>
      <c r="J89" s="18" t="str">
        <f>IF(AND($F$3=$Q$3,$F$5=$Q$12),"",IF(AND($F$3=$Q$4,$F$5=$Q$12),"",IF($F$3=$Q$3,(HLOOKUP($F$5,'Lisez-moi'!$D$22:$G$25,3,FALSE)),IF($F$3=$Q$4,(HLOOKUP($F$5,'Lisez-moi'!$D$27:$G$30,3,FALSE)),""))))</f>
        <v/>
      </c>
      <c r="K89" s="19" t="str">
        <f t="shared" si="16"/>
        <v/>
      </c>
      <c r="L89" s="20" t="str">
        <f t="shared" si="17"/>
        <v/>
      </c>
      <c r="M89" s="18" t="str">
        <f>IF(AND($F$3=$Q$3,$F$5=$Q$12),"",IF(AND($F$3=$Q$4,$F$5=$Q$12),"",IF($F$3=$Q$3,(HLOOKUP($F$5,'Lisez-moi'!$D$22:$G$25,4,FALSE)),IF($F$3=$Q$4,(HLOOKUP($F$5,'Lisez-moi'!$D$27:$G$30,4,FALSE)),""))))</f>
        <v/>
      </c>
      <c r="N89" s="19" t="str">
        <f t="shared" si="18"/>
        <v/>
      </c>
      <c r="O89" s="20" t="str">
        <f t="shared" si="19"/>
        <v/>
      </c>
      <c r="P89" s="1"/>
    </row>
    <row r="90" spans="1:16" x14ac:dyDescent="0.25">
      <c r="A90" s="1"/>
      <c r="B90" s="78" t="s">
        <v>157</v>
      </c>
      <c r="C90" s="78"/>
      <c r="D90" s="78"/>
      <c r="E90" s="79"/>
      <c r="F90" s="57" t="str">
        <f t="shared" si="7"/>
        <v/>
      </c>
      <c r="G90" s="18" t="str">
        <f>IF(AND($F$3=$Q$3,$F$5=$Q$12),"",IF(AND($F$3=$Q$4,$F$5=$Q$12),"",IF($F$3=$Q$3,(HLOOKUP($F$5,'Lisez-moi'!$D$22:$G$25,2,FALSE)),IF($F$3=$Q$4,(HLOOKUP($F$5,'Lisez-moi'!$D$27:$G$30,2,FALSE)),""))))</f>
        <v/>
      </c>
      <c r="H90" s="19" t="str">
        <f t="shared" si="14"/>
        <v/>
      </c>
      <c r="I90" s="20" t="str">
        <f t="shared" si="15"/>
        <v/>
      </c>
      <c r="J90" s="18" t="str">
        <f>IF(AND($F$3=$Q$3,$F$5=$Q$12),"",IF(AND($F$3=$Q$4,$F$5=$Q$12),"",IF($F$3=$Q$3,(HLOOKUP($F$5,'Lisez-moi'!$D$22:$G$25,3,FALSE)),IF($F$3=$Q$4,(HLOOKUP($F$5,'Lisez-moi'!$D$27:$G$30,3,FALSE)),""))))</f>
        <v/>
      </c>
      <c r="K90" s="19" t="str">
        <f t="shared" si="16"/>
        <v/>
      </c>
      <c r="L90" s="20" t="str">
        <f t="shared" si="17"/>
        <v/>
      </c>
      <c r="M90" s="18" t="str">
        <f>IF(AND($F$3=$Q$3,$F$5=$Q$12),"",IF(AND($F$3=$Q$4,$F$5=$Q$12),"",IF($F$3=$Q$3,(HLOOKUP($F$5,'Lisez-moi'!$D$22:$G$25,4,FALSE)),IF($F$3=$Q$4,(HLOOKUP($F$5,'Lisez-moi'!$D$27:$G$30,4,FALSE)),""))))</f>
        <v/>
      </c>
      <c r="N90" s="19" t="str">
        <f t="shared" si="18"/>
        <v/>
      </c>
      <c r="O90" s="20" t="str">
        <f t="shared" si="19"/>
        <v/>
      </c>
      <c r="P90" s="1"/>
    </row>
    <row r="91" spans="1:16" x14ac:dyDescent="0.25">
      <c r="A91" s="1"/>
      <c r="B91" s="78" t="s">
        <v>158</v>
      </c>
      <c r="C91" s="78"/>
      <c r="D91" s="78"/>
      <c r="E91" s="79"/>
      <c r="F91" s="57" t="str">
        <f t="shared" si="7"/>
        <v/>
      </c>
      <c r="G91" s="18" t="str">
        <f>IF(AND($F$3=$Q$3,$F$5=$Q$12),"",IF(AND($F$3=$Q$4,$F$5=$Q$12),"",IF($F$3=$Q$3,(HLOOKUP($F$5,'Lisez-moi'!$D$22:$G$25,2,FALSE)),IF($F$3=$Q$4,(HLOOKUP($F$5,'Lisez-moi'!$D$27:$G$30,2,FALSE)),""))))</f>
        <v/>
      </c>
      <c r="H91" s="19" t="str">
        <f t="shared" si="14"/>
        <v/>
      </c>
      <c r="I91" s="20" t="str">
        <f t="shared" si="15"/>
        <v/>
      </c>
      <c r="J91" s="18" t="str">
        <f>IF(AND($F$3=$Q$3,$F$5=$Q$12),"",IF(AND($F$3=$Q$4,$F$5=$Q$12),"",IF($F$3=$Q$3,(HLOOKUP($F$5,'Lisez-moi'!$D$22:$G$25,3,FALSE)),IF($F$3=$Q$4,(HLOOKUP($F$5,'Lisez-moi'!$D$27:$G$30,3,FALSE)),""))))</f>
        <v/>
      </c>
      <c r="K91" s="19" t="str">
        <f t="shared" si="16"/>
        <v/>
      </c>
      <c r="L91" s="20" t="str">
        <f t="shared" si="17"/>
        <v/>
      </c>
      <c r="M91" s="18" t="str">
        <f>IF(AND($F$3=$Q$3,$F$5=$Q$12),"",IF(AND($F$3=$Q$4,$F$5=$Q$12),"",IF($F$3=$Q$3,(HLOOKUP($F$5,'Lisez-moi'!$D$22:$G$25,4,FALSE)),IF($F$3=$Q$4,(HLOOKUP($F$5,'Lisez-moi'!$D$27:$G$30,4,FALSE)),""))))</f>
        <v/>
      </c>
      <c r="N91" s="19" t="str">
        <f t="shared" si="18"/>
        <v/>
      </c>
      <c r="O91" s="20" t="str">
        <f t="shared" si="19"/>
        <v/>
      </c>
      <c r="P91" s="1"/>
    </row>
    <row r="92" spans="1:16" x14ac:dyDescent="0.25">
      <c r="A92" s="1"/>
      <c r="B92" s="78" t="s">
        <v>159</v>
      </c>
      <c r="C92" s="78"/>
      <c r="D92" s="78"/>
      <c r="E92" s="79"/>
      <c r="F92" s="57" t="str">
        <f t="shared" si="7"/>
        <v/>
      </c>
      <c r="G92" s="18" t="str">
        <f>IF(AND($F$3=$Q$3,$F$5=$Q$12),"",IF(AND($F$3=$Q$4,$F$5=$Q$12),"",IF($F$3=$Q$3,(HLOOKUP($F$5,'Lisez-moi'!$D$22:$G$25,2,FALSE)),IF($F$3=$Q$4,(HLOOKUP($F$5,'Lisez-moi'!$D$27:$G$30,2,FALSE)),""))))</f>
        <v/>
      </c>
      <c r="H92" s="19" t="str">
        <f t="shared" si="14"/>
        <v/>
      </c>
      <c r="I92" s="20" t="str">
        <f t="shared" si="15"/>
        <v/>
      </c>
      <c r="J92" s="18" t="str">
        <f>IF(AND($F$3=$Q$3,$F$5=$Q$12),"",IF(AND($F$3=$Q$4,$F$5=$Q$12),"",IF($F$3=$Q$3,(HLOOKUP($F$5,'Lisez-moi'!$D$22:$G$25,3,FALSE)),IF($F$3=$Q$4,(HLOOKUP($F$5,'Lisez-moi'!$D$27:$G$30,3,FALSE)),""))))</f>
        <v/>
      </c>
      <c r="K92" s="19" t="str">
        <f t="shared" si="16"/>
        <v/>
      </c>
      <c r="L92" s="20" t="str">
        <f t="shared" si="17"/>
        <v/>
      </c>
      <c r="M92" s="18" t="str">
        <f>IF(AND($F$3=$Q$3,$F$5=$Q$12),"",IF(AND($F$3=$Q$4,$F$5=$Q$12),"",IF($F$3=$Q$3,(HLOOKUP($F$5,'Lisez-moi'!$D$22:$G$25,4,FALSE)),IF($F$3=$Q$4,(HLOOKUP($F$5,'Lisez-moi'!$D$27:$G$30,4,FALSE)),""))))</f>
        <v/>
      </c>
      <c r="N92" s="19" t="str">
        <f t="shared" si="18"/>
        <v/>
      </c>
      <c r="O92" s="20" t="str">
        <f t="shared" si="19"/>
        <v/>
      </c>
      <c r="P92" s="1"/>
    </row>
    <row r="93" spans="1:16" x14ac:dyDescent="0.25">
      <c r="A93" s="1"/>
      <c r="B93" s="78" t="s">
        <v>160</v>
      </c>
      <c r="C93" s="78"/>
      <c r="D93" s="78"/>
      <c r="E93" s="79"/>
      <c r="F93" s="57" t="str">
        <f t="shared" si="7"/>
        <v/>
      </c>
      <c r="G93" s="18" t="str">
        <f>IF(AND($F$3=$Q$3,$F$5=$Q$12),"",IF(AND($F$3=$Q$4,$F$5=$Q$12),"",IF($F$3=$Q$3,(HLOOKUP($F$5,'Lisez-moi'!$D$22:$G$25,2,FALSE)),IF($F$3=$Q$4,(HLOOKUP($F$5,'Lisez-moi'!$D$27:$G$30,2,FALSE)),""))))</f>
        <v/>
      </c>
      <c r="H93" s="19" t="str">
        <f t="shared" si="14"/>
        <v/>
      </c>
      <c r="I93" s="20" t="str">
        <f t="shared" si="15"/>
        <v/>
      </c>
      <c r="J93" s="18" t="str">
        <f>IF(AND($F$3=$Q$3,$F$5=$Q$12),"",IF(AND($F$3=$Q$4,$F$5=$Q$12),"",IF($F$3=$Q$3,(HLOOKUP($F$5,'Lisez-moi'!$D$22:$G$25,3,FALSE)),IF($F$3=$Q$4,(HLOOKUP($F$5,'Lisez-moi'!$D$27:$G$30,3,FALSE)),""))))</f>
        <v/>
      </c>
      <c r="K93" s="19" t="str">
        <f t="shared" si="16"/>
        <v/>
      </c>
      <c r="L93" s="20" t="str">
        <f t="shared" si="17"/>
        <v/>
      </c>
      <c r="M93" s="18" t="str">
        <f>IF(AND($F$3=$Q$3,$F$5=$Q$12),"",IF(AND($F$3=$Q$4,$F$5=$Q$12),"",IF($F$3=$Q$3,(HLOOKUP($F$5,'Lisez-moi'!$D$22:$G$25,4,FALSE)),IF($F$3=$Q$4,(HLOOKUP($F$5,'Lisez-moi'!$D$27:$G$30,4,FALSE)),""))))</f>
        <v/>
      </c>
      <c r="N93" s="19" t="str">
        <f t="shared" si="18"/>
        <v/>
      </c>
      <c r="O93" s="20" t="str">
        <f t="shared" si="19"/>
        <v/>
      </c>
      <c r="P93" s="1"/>
    </row>
    <row r="94" spans="1:16" x14ac:dyDescent="0.25">
      <c r="A94" s="1"/>
      <c r="B94" s="78" t="s">
        <v>161</v>
      </c>
      <c r="C94" s="78"/>
      <c r="D94" s="78"/>
      <c r="E94" s="79"/>
      <c r="F94" s="57" t="str">
        <f t="shared" si="7"/>
        <v/>
      </c>
      <c r="G94" s="18" t="str">
        <f>IF(AND($F$3=$Q$3,$F$5=$Q$12),"",IF(AND($F$3=$Q$4,$F$5=$Q$12),"",IF($F$3=$Q$3,(HLOOKUP($F$5,'Lisez-moi'!$D$22:$G$25,2,FALSE)),IF($F$3=$Q$4,(HLOOKUP($F$5,'Lisez-moi'!$D$27:$G$30,2,FALSE)),""))))</f>
        <v/>
      </c>
      <c r="H94" s="19" t="str">
        <f t="shared" si="14"/>
        <v/>
      </c>
      <c r="I94" s="20" t="str">
        <f t="shared" si="15"/>
        <v/>
      </c>
      <c r="J94" s="18" t="str">
        <f>IF(AND($F$3=$Q$3,$F$5=$Q$12),"",IF(AND($F$3=$Q$4,$F$5=$Q$12),"",IF($F$3=$Q$3,(HLOOKUP($F$5,'Lisez-moi'!$D$22:$G$25,3,FALSE)),IF($F$3=$Q$4,(HLOOKUP($F$5,'Lisez-moi'!$D$27:$G$30,3,FALSE)),""))))</f>
        <v/>
      </c>
      <c r="K94" s="19" t="str">
        <f t="shared" si="16"/>
        <v/>
      </c>
      <c r="L94" s="20" t="str">
        <f t="shared" si="17"/>
        <v/>
      </c>
      <c r="M94" s="18" t="str">
        <f>IF(AND($F$3=$Q$3,$F$5=$Q$12),"",IF(AND($F$3=$Q$4,$F$5=$Q$12),"",IF($F$3=$Q$3,(HLOOKUP($F$5,'Lisez-moi'!$D$22:$G$25,4,FALSE)),IF($F$3=$Q$4,(HLOOKUP($F$5,'Lisez-moi'!$D$27:$G$30,4,FALSE)),""))))</f>
        <v/>
      </c>
      <c r="N94" s="19" t="str">
        <f t="shared" si="18"/>
        <v/>
      </c>
      <c r="O94" s="20" t="str">
        <f t="shared" si="19"/>
        <v/>
      </c>
      <c r="P94" s="1"/>
    </row>
    <row r="95" spans="1:16" x14ac:dyDescent="0.25">
      <c r="A95" s="1"/>
      <c r="B95" s="78" t="s">
        <v>162</v>
      </c>
      <c r="C95" s="78"/>
      <c r="D95" s="78"/>
      <c r="E95" s="79"/>
      <c r="F95" s="57" t="str">
        <f t="shared" si="7"/>
        <v/>
      </c>
      <c r="G95" s="18" t="str">
        <f>IF(AND($F$3=$Q$3,$F$5=$Q$12),"",IF(AND($F$3=$Q$4,$F$5=$Q$12),"",IF($F$3=$Q$3,(HLOOKUP($F$5,'Lisez-moi'!$D$22:$G$25,2,FALSE)),IF($F$3=$Q$4,(HLOOKUP($F$5,'Lisez-moi'!$D$27:$G$30,2,FALSE)),""))))</f>
        <v/>
      </c>
      <c r="H95" s="19" t="str">
        <f t="shared" si="14"/>
        <v/>
      </c>
      <c r="I95" s="20" t="str">
        <f t="shared" si="15"/>
        <v/>
      </c>
      <c r="J95" s="18" t="str">
        <f>IF(AND($F$3=$Q$3,$F$5=$Q$12),"",IF(AND($F$3=$Q$4,$F$5=$Q$12),"",IF($F$3=$Q$3,(HLOOKUP($F$5,'Lisez-moi'!$D$22:$G$25,3,FALSE)),IF($F$3=$Q$4,(HLOOKUP($F$5,'Lisez-moi'!$D$27:$G$30,3,FALSE)),""))))</f>
        <v/>
      </c>
      <c r="K95" s="19" t="str">
        <f t="shared" si="16"/>
        <v/>
      </c>
      <c r="L95" s="20" t="str">
        <f t="shared" si="17"/>
        <v/>
      </c>
      <c r="M95" s="18" t="str">
        <f>IF(AND($F$3=$Q$3,$F$5=$Q$12),"",IF(AND($F$3=$Q$4,$F$5=$Q$12),"",IF($F$3=$Q$3,(HLOOKUP($F$5,'Lisez-moi'!$D$22:$G$25,4,FALSE)),IF($F$3=$Q$4,(HLOOKUP($F$5,'Lisez-moi'!$D$27:$G$30,4,FALSE)),""))))</f>
        <v/>
      </c>
      <c r="N95" s="19" t="str">
        <f t="shared" si="18"/>
        <v/>
      </c>
      <c r="O95" s="20" t="str">
        <f t="shared" si="19"/>
        <v/>
      </c>
      <c r="P95" s="1"/>
    </row>
    <row r="96" spans="1:16" x14ac:dyDescent="0.25">
      <c r="A96" s="1"/>
      <c r="B96" s="78" t="s">
        <v>163</v>
      </c>
      <c r="C96" s="78"/>
      <c r="D96" s="78"/>
      <c r="E96" s="79"/>
      <c r="F96" s="57" t="str">
        <f t="shared" si="7"/>
        <v/>
      </c>
      <c r="G96" s="18" t="str">
        <f>IF(AND($F$3=$Q$3,$F$5=$Q$12),"",IF(AND($F$3=$Q$4,$F$5=$Q$12),"",IF($F$3=$Q$3,(HLOOKUP($F$5,'Lisez-moi'!$D$22:$G$25,2,FALSE)),IF($F$3=$Q$4,(HLOOKUP($F$5,'Lisez-moi'!$D$27:$G$30,2,FALSE)),""))))</f>
        <v/>
      </c>
      <c r="H96" s="19" t="str">
        <f t="shared" si="14"/>
        <v/>
      </c>
      <c r="I96" s="20" t="str">
        <f t="shared" si="15"/>
        <v/>
      </c>
      <c r="J96" s="18" t="str">
        <f>IF(AND($F$3=$Q$3,$F$5=$Q$12),"",IF(AND($F$3=$Q$4,$F$5=$Q$12),"",IF($F$3=$Q$3,(HLOOKUP($F$5,'Lisez-moi'!$D$22:$G$25,3,FALSE)),IF($F$3=$Q$4,(HLOOKUP($F$5,'Lisez-moi'!$D$27:$G$30,3,FALSE)),""))))</f>
        <v/>
      </c>
      <c r="K96" s="19" t="str">
        <f t="shared" si="16"/>
        <v/>
      </c>
      <c r="L96" s="20" t="str">
        <f t="shared" si="17"/>
        <v/>
      </c>
      <c r="M96" s="18" t="str">
        <f>IF(AND($F$3=$Q$3,$F$5=$Q$12),"",IF(AND($F$3=$Q$4,$F$5=$Q$12),"",IF($F$3=$Q$3,(HLOOKUP($F$5,'Lisez-moi'!$D$22:$G$25,4,FALSE)),IF($F$3=$Q$4,(HLOOKUP($F$5,'Lisez-moi'!$D$27:$G$30,4,FALSE)),""))))</f>
        <v/>
      </c>
      <c r="N96" s="19" t="str">
        <f t="shared" si="18"/>
        <v/>
      </c>
      <c r="O96" s="20" t="str">
        <f t="shared" si="19"/>
        <v/>
      </c>
      <c r="P96" s="1"/>
    </row>
    <row r="97" spans="1:16" x14ac:dyDescent="0.25">
      <c r="A97" s="1"/>
      <c r="B97" s="78" t="s">
        <v>164</v>
      </c>
      <c r="C97" s="78"/>
      <c r="D97" s="78"/>
      <c r="E97" s="79"/>
      <c r="F97" s="57" t="str">
        <f t="shared" si="7"/>
        <v/>
      </c>
      <c r="G97" s="18" t="str">
        <f>IF(AND($F$3=$Q$3,$F$5=$Q$12),"",IF(AND($F$3=$Q$4,$F$5=$Q$12),"",IF($F$3=$Q$3,(HLOOKUP($F$5,'Lisez-moi'!$D$22:$G$25,2,FALSE)),IF($F$3=$Q$4,(HLOOKUP($F$5,'Lisez-moi'!$D$27:$G$30,2,FALSE)),""))))</f>
        <v/>
      </c>
      <c r="H97" s="19" t="str">
        <f t="shared" si="14"/>
        <v/>
      </c>
      <c r="I97" s="20" t="str">
        <f t="shared" si="15"/>
        <v/>
      </c>
      <c r="J97" s="18" t="str">
        <f>IF(AND($F$3=$Q$3,$F$5=$Q$12),"",IF(AND($F$3=$Q$4,$F$5=$Q$12),"",IF($F$3=$Q$3,(HLOOKUP($F$5,'Lisez-moi'!$D$22:$G$25,3,FALSE)),IF($F$3=$Q$4,(HLOOKUP($F$5,'Lisez-moi'!$D$27:$G$30,3,FALSE)),""))))</f>
        <v/>
      </c>
      <c r="K97" s="19" t="str">
        <f t="shared" si="16"/>
        <v/>
      </c>
      <c r="L97" s="20" t="str">
        <f t="shared" si="17"/>
        <v/>
      </c>
      <c r="M97" s="18" t="str">
        <f>IF(AND($F$3=$Q$3,$F$5=$Q$12),"",IF(AND($F$3=$Q$4,$F$5=$Q$12),"",IF($F$3=$Q$3,(HLOOKUP($F$5,'Lisez-moi'!$D$22:$G$25,4,FALSE)),IF($F$3=$Q$4,(HLOOKUP($F$5,'Lisez-moi'!$D$27:$G$30,4,FALSE)),""))))</f>
        <v/>
      </c>
      <c r="N97" s="19" t="str">
        <f t="shared" si="18"/>
        <v/>
      </c>
      <c r="O97" s="20" t="str">
        <f t="shared" si="19"/>
        <v/>
      </c>
      <c r="P97" s="1"/>
    </row>
    <row r="98" spans="1:16" x14ac:dyDescent="0.25">
      <c r="A98" s="1"/>
      <c r="B98" s="78" t="s">
        <v>165</v>
      </c>
      <c r="C98" s="78"/>
      <c r="D98" s="78"/>
      <c r="E98" s="79"/>
      <c r="F98" s="57" t="str">
        <f t="shared" si="7"/>
        <v/>
      </c>
      <c r="G98" s="18" t="str">
        <f>IF(AND($F$3=$Q$3,$F$5=$Q$12),"",IF(AND($F$3=$Q$4,$F$5=$Q$12),"",IF($F$3=$Q$3,(HLOOKUP($F$5,'Lisez-moi'!$D$22:$G$25,2,FALSE)),IF($F$3=$Q$4,(HLOOKUP($F$5,'Lisez-moi'!$D$27:$G$30,2,FALSE)),""))))</f>
        <v/>
      </c>
      <c r="H98" s="19" t="str">
        <f t="shared" si="14"/>
        <v/>
      </c>
      <c r="I98" s="20" t="str">
        <f t="shared" si="15"/>
        <v/>
      </c>
      <c r="J98" s="18" t="str">
        <f>IF(AND($F$3=$Q$3,$F$5=$Q$12),"",IF(AND($F$3=$Q$4,$F$5=$Q$12),"",IF($F$3=$Q$3,(HLOOKUP($F$5,'Lisez-moi'!$D$22:$G$25,3,FALSE)),IF($F$3=$Q$4,(HLOOKUP($F$5,'Lisez-moi'!$D$27:$G$30,3,FALSE)),""))))</f>
        <v/>
      </c>
      <c r="K98" s="19" t="str">
        <f t="shared" si="16"/>
        <v/>
      </c>
      <c r="L98" s="20" t="str">
        <f t="shared" si="17"/>
        <v/>
      </c>
      <c r="M98" s="18" t="str">
        <f>IF(AND($F$3=$Q$3,$F$5=$Q$12),"",IF(AND($F$3=$Q$4,$F$5=$Q$12),"",IF($F$3=$Q$3,(HLOOKUP($F$5,'Lisez-moi'!$D$22:$G$25,4,FALSE)),IF($F$3=$Q$4,(HLOOKUP($F$5,'Lisez-moi'!$D$27:$G$30,4,FALSE)),""))))</f>
        <v/>
      </c>
      <c r="N98" s="19" t="str">
        <f t="shared" si="18"/>
        <v/>
      </c>
      <c r="O98" s="20" t="str">
        <f t="shared" si="19"/>
        <v/>
      </c>
      <c r="P98" s="1"/>
    </row>
    <row r="99" spans="1:16" x14ac:dyDescent="0.25">
      <c r="A99" s="1"/>
      <c r="B99" s="78" t="s">
        <v>166</v>
      </c>
      <c r="C99" s="78"/>
      <c r="D99" s="78"/>
      <c r="E99" s="79"/>
      <c r="F99" s="57" t="str">
        <f t="shared" si="7"/>
        <v/>
      </c>
      <c r="G99" s="18" t="str">
        <f>IF(AND($F$3=$Q$3,$F$5=$Q$12),"",IF(AND($F$3=$Q$4,$F$5=$Q$12),"",IF($F$3=$Q$3,(HLOOKUP($F$5,'Lisez-moi'!$D$22:$G$25,2,FALSE)),IF($F$3=$Q$4,(HLOOKUP($F$5,'Lisez-moi'!$D$27:$G$30,2,FALSE)),""))))</f>
        <v/>
      </c>
      <c r="H99" s="19" t="str">
        <f t="shared" si="14"/>
        <v/>
      </c>
      <c r="I99" s="20" t="str">
        <f t="shared" si="15"/>
        <v/>
      </c>
      <c r="J99" s="18" t="str">
        <f>IF(AND($F$3=$Q$3,$F$5=$Q$12),"",IF(AND($F$3=$Q$4,$F$5=$Q$12),"",IF($F$3=$Q$3,(HLOOKUP($F$5,'Lisez-moi'!$D$22:$G$25,3,FALSE)),IF($F$3=$Q$4,(HLOOKUP($F$5,'Lisez-moi'!$D$27:$G$30,3,FALSE)),""))))</f>
        <v/>
      </c>
      <c r="K99" s="19" t="str">
        <f t="shared" si="16"/>
        <v/>
      </c>
      <c r="L99" s="20" t="str">
        <f t="shared" si="17"/>
        <v/>
      </c>
      <c r="M99" s="18" t="str">
        <f>IF(AND($F$3=$Q$3,$F$5=$Q$12),"",IF(AND($F$3=$Q$4,$F$5=$Q$12),"",IF($F$3=$Q$3,(HLOOKUP($F$5,'Lisez-moi'!$D$22:$G$25,4,FALSE)),IF($F$3=$Q$4,(HLOOKUP($F$5,'Lisez-moi'!$D$27:$G$30,4,FALSE)),""))))</f>
        <v/>
      </c>
      <c r="N99" s="19" t="str">
        <f t="shared" si="18"/>
        <v/>
      </c>
      <c r="O99" s="20" t="str">
        <f t="shared" si="19"/>
        <v/>
      </c>
      <c r="P99" s="1"/>
    </row>
    <row r="100" spans="1:16" x14ac:dyDescent="0.25">
      <c r="A100" s="1"/>
      <c r="B100" s="78" t="s">
        <v>167</v>
      </c>
      <c r="C100" s="78"/>
      <c r="D100" s="78"/>
      <c r="E100" s="79"/>
      <c r="F100" s="57" t="str">
        <f t="shared" si="7"/>
        <v/>
      </c>
      <c r="G100" s="18" t="str">
        <f>IF(AND($F$3=$Q$3,$F$5=$Q$12),"",IF(AND($F$3=$Q$4,$F$5=$Q$12),"",IF($F$3=$Q$3,(HLOOKUP($F$5,'Lisez-moi'!$D$22:$G$25,2,FALSE)),IF($F$3=$Q$4,(HLOOKUP($F$5,'Lisez-moi'!$D$27:$G$30,2,FALSE)),""))))</f>
        <v/>
      </c>
      <c r="H100" s="19" t="str">
        <f t="shared" si="14"/>
        <v/>
      </c>
      <c r="I100" s="20" t="str">
        <f t="shared" si="15"/>
        <v/>
      </c>
      <c r="J100" s="18" t="str">
        <f>IF(AND($F$3=$Q$3,$F$5=$Q$12),"",IF(AND($F$3=$Q$4,$F$5=$Q$12),"",IF($F$3=$Q$3,(HLOOKUP($F$5,'Lisez-moi'!$D$22:$G$25,3,FALSE)),IF($F$3=$Q$4,(HLOOKUP($F$5,'Lisez-moi'!$D$27:$G$30,3,FALSE)),""))))</f>
        <v/>
      </c>
      <c r="K100" s="19" t="str">
        <f t="shared" si="16"/>
        <v/>
      </c>
      <c r="L100" s="20" t="str">
        <f t="shared" si="17"/>
        <v/>
      </c>
      <c r="M100" s="18" t="str">
        <f>IF(AND($F$3=$Q$3,$F$5=$Q$12),"",IF(AND($F$3=$Q$4,$F$5=$Q$12),"",IF($F$3=$Q$3,(HLOOKUP($F$5,'Lisez-moi'!$D$22:$G$25,4,FALSE)),IF($F$3=$Q$4,(HLOOKUP($F$5,'Lisez-moi'!$D$27:$G$30,4,FALSE)),""))))</f>
        <v/>
      </c>
      <c r="N100" s="19" t="str">
        <f t="shared" si="18"/>
        <v/>
      </c>
      <c r="O100" s="20" t="str">
        <f t="shared" si="19"/>
        <v/>
      </c>
      <c r="P100" s="1"/>
    </row>
    <row r="101" spans="1:16" x14ac:dyDescent="0.25">
      <c r="A101" s="1"/>
      <c r="B101" s="78" t="s">
        <v>168</v>
      </c>
      <c r="C101" s="78"/>
      <c r="D101" s="78"/>
      <c r="E101" s="79"/>
      <c r="F101" s="57" t="str">
        <f t="shared" si="7"/>
        <v/>
      </c>
      <c r="G101" s="18" t="str">
        <f>IF(AND($F$3=$Q$3,$F$5=$Q$12),"",IF(AND($F$3=$Q$4,$F$5=$Q$12),"",IF($F$3=$Q$3,(HLOOKUP($F$5,'Lisez-moi'!$D$22:$G$25,2,FALSE)),IF($F$3=$Q$4,(HLOOKUP($F$5,'Lisez-moi'!$D$27:$G$30,2,FALSE)),""))))</f>
        <v/>
      </c>
      <c r="H101" s="19" t="str">
        <f t="shared" si="14"/>
        <v/>
      </c>
      <c r="I101" s="20" t="str">
        <f t="shared" si="15"/>
        <v/>
      </c>
      <c r="J101" s="18" t="str">
        <f>IF(AND($F$3=$Q$3,$F$5=$Q$12),"",IF(AND($F$3=$Q$4,$F$5=$Q$12),"",IF($F$3=$Q$3,(HLOOKUP($F$5,'Lisez-moi'!$D$22:$G$25,3,FALSE)),IF($F$3=$Q$4,(HLOOKUP($F$5,'Lisez-moi'!$D$27:$G$30,3,FALSE)),""))))</f>
        <v/>
      </c>
      <c r="K101" s="19" t="str">
        <f t="shared" si="16"/>
        <v/>
      </c>
      <c r="L101" s="20" t="str">
        <f t="shared" si="17"/>
        <v/>
      </c>
      <c r="M101" s="18" t="str">
        <f>IF(AND($F$3=$Q$3,$F$5=$Q$12),"",IF(AND($F$3=$Q$4,$F$5=$Q$12),"",IF($F$3=$Q$3,(HLOOKUP($F$5,'Lisez-moi'!$D$22:$G$25,4,FALSE)),IF($F$3=$Q$4,(HLOOKUP($F$5,'Lisez-moi'!$D$27:$G$30,4,FALSE)),""))))</f>
        <v/>
      </c>
      <c r="N101" s="19" t="str">
        <f t="shared" si="18"/>
        <v/>
      </c>
      <c r="O101" s="20" t="str">
        <f t="shared" si="19"/>
        <v/>
      </c>
      <c r="P101" s="1"/>
    </row>
    <row r="102" spans="1:16" x14ac:dyDescent="0.25">
      <c r="A102" s="1"/>
      <c r="B102" s="78" t="s">
        <v>169</v>
      </c>
      <c r="C102" s="78"/>
      <c r="D102" s="78"/>
      <c r="E102" s="79"/>
      <c r="F102" s="57" t="str">
        <f t="shared" si="7"/>
        <v/>
      </c>
      <c r="G102" s="18" t="str">
        <f>IF(AND($F$3=$Q$3,$F$5=$Q$12),"",IF(AND($F$3=$Q$4,$F$5=$Q$12),"",IF($F$3=$Q$3,(HLOOKUP($F$5,'Lisez-moi'!$D$22:$G$25,2,FALSE)),IF($F$3=$Q$4,(HLOOKUP($F$5,'Lisez-moi'!$D$27:$G$30,2,FALSE)),""))))</f>
        <v/>
      </c>
      <c r="H102" s="19" t="str">
        <f t="shared" si="14"/>
        <v/>
      </c>
      <c r="I102" s="20" t="str">
        <f t="shared" si="15"/>
        <v/>
      </c>
      <c r="J102" s="18" t="str">
        <f>IF(AND($F$3=$Q$3,$F$5=$Q$12),"",IF(AND($F$3=$Q$4,$F$5=$Q$12),"",IF($F$3=$Q$3,(HLOOKUP($F$5,'Lisez-moi'!$D$22:$G$25,3,FALSE)),IF($F$3=$Q$4,(HLOOKUP($F$5,'Lisez-moi'!$D$27:$G$30,3,FALSE)),""))))</f>
        <v/>
      </c>
      <c r="K102" s="19" t="str">
        <f t="shared" si="16"/>
        <v/>
      </c>
      <c r="L102" s="20" t="str">
        <f t="shared" si="17"/>
        <v/>
      </c>
      <c r="M102" s="18" t="str">
        <f>IF(AND($F$3=$Q$3,$F$5=$Q$12),"",IF(AND($F$3=$Q$4,$F$5=$Q$12),"",IF($F$3=$Q$3,(HLOOKUP($F$5,'Lisez-moi'!$D$22:$G$25,4,FALSE)),IF($F$3=$Q$4,(HLOOKUP($F$5,'Lisez-moi'!$D$27:$G$30,4,FALSE)),""))))</f>
        <v/>
      </c>
      <c r="N102" s="19" t="str">
        <f t="shared" si="18"/>
        <v/>
      </c>
      <c r="O102" s="20" t="str">
        <f t="shared" si="19"/>
        <v/>
      </c>
      <c r="P102" s="1"/>
    </row>
    <row r="103" spans="1:16" x14ac:dyDescent="0.25">
      <c r="A103" s="1"/>
      <c r="B103" s="78" t="s">
        <v>170</v>
      </c>
      <c r="C103" s="78"/>
      <c r="D103" s="78"/>
      <c r="E103" s="79"/>
      <c r="F103" s="57" t="str">
        <f t="shared" si="7"/>
        <v/>
      </c>
      <c r="G103" s="18" t="str">
        <f>IF(AND($F$3=$Q$3,$F$5=$Q$12),"",IF(AND($F$3=$Q$4,$F$5=$Q$12),"",IF($F$3=$Q$3,(HLOOKUP($F$5,'Lisez-moi'!$D$22:$G$25,2,FALSE)),IF($F$3=$Q$4,(HLOOKUP($F$5,'Lisez-moi'!$D$27:$G$30,2,FALSE)),""))))</f>
        <v/>
      </c>
      <c r="H103" s="19" t="str">
        <f t="shared" si="14"/>
        <v/>
      </c>
      <c r="I103" s="20" t="str">
        <f t="shared" si="15"/>
        <v/>
      </c>
      <c r="J103" s="18" t="str">
        <f>IF(AND($F$3=$Q$3,$F$5=$Q$12),"",IF(AND($F$3=$Q$4,$F$5=$Q$12),"",IF($F$3=$Q$3,(HLOOKUP($F$5,'Lisez-moi'!$D$22:$G$25,3,FALSE)),IF($F$3=$Q$4,(HLOOKUP($F$5,'Lisez-moi'!$D$27:$G$30,3,FALSE)),""))))</f>
        <v/>
      </c>
      <c r="K103" s="19" t="str">
        <f t="shared" si="16"/>
        <v/>
      </c>
      <c r="L103" s="20" t="str">
        <f t="shared" si="17"/>
        <v/>
      </c>
      <c r="M103" s="18" t="str">
        <f>IF(AND($F$3=$Q$3,$F$5=$Q$12),"",IF(AND($F$3=$Q$4,$F$5=$Q$12),"",IF($F$3=$Q$3,(HLOOKUP($F$5,'Lisez-moi'!$D$22:$G$25,4,FALSE)),IF($F$3=$Q$4,(HLOOKUP($F$5,'Lisez-moi'!$D$27:$G$30,4,FALSE)),""))))</f>
        <v/>
      </c>
      <c r="N103" s="19" t="str">
        <f t="shared" si="18"/>
        <v/>
      </c>
      <c r="O103" s="20" t="str">
        <f t="shared" si="19"/>
        <v/>
      </c>
      <c r="P103" s="1"/>
    </row>
    <row r="104" spans="1:16" x14ac:dyDescent="0.25">
      <c r="A104" s="1"/>
      <c r="B104" s="78" t="s">
        <v>171</v>
      </c>
      <c r="C104" s="78"/>
      <c r="D104" s="78"/>
      <c r="E104" s="79"/>
      <c r="F104" s="57" t="str">
        <f t="shared" si="7"/>
        <v/>
      </c>
      <c r="G104" s="18" t="str">
        <f>IF(AND($F$3=$Q$3,$F$5=$Q$12),"",IF(AND($F$3=$Q$4,$F$5=$Q$12),"",IF($F$3=$Q$3,(HLOOKUP($F$5,'Lisez-moi'!$D$22:$G$25,2,FALSE)),IF($F$3=$Q$4,(HLOOKUP($F$5,'Lisez-moi'!$D$27:$G$30,2,FALSE)),""))))</f>
        <v/>
      </c>
      <c r="H104" s="19" t="str">
        <f t="shared" si="14"/>
        <v/>
      </c>
      <c r="I104" s="20" t="str">
        <f t="shared" si="15"/>
        <v/>
      </c>
      <c r="J104" s="18" t="str">
        <f>IF(AND($F$3=$Q$3,$F$5=$Q$12),"",IF(AND($F$3=$Q$4,$F$5=$Q$12),"",IF($F$3=$Q$3,(HLOOKUP($F$5,'Lisez-moi'!$D$22:$G$25,3,FALSE)),IF($F$3=$Q$4,(HLOOKUP($F$5,'Lisez-moi'!$D$27:$G$30,3,FALSE)),""))))</f>
        <v/>
      </c>
      <c r="K104" s="19" t="str">
        <f t="shared" si="16"/>
        <v/>
      </c>
      <c r="L104" s="20" t="str">
        <f t="shared" si="17"/>
        <v/>
      </c>
      <c r="M104" s="18" t="str">
        <f>IF(AND($F$3=$Q$3,$F$5=$Q$12),"",IF(AND($F$3=$Q$4,$F$5=$Q$12),"",IF($F$3=$Q$3,(HLOOKUP($F$5,'Lisez-moi'!$D$22:$G$25,4,FALSE)),IF($F$3=$Q$4,(HLOOKUP($F$5,'Lisez-moi'!$D$27:$G$30,4,FALSE)),""))))</f>
        <v/>
      </c>
      <c r="N104" s="19" t="str">
        <f t="shared" si="18"/>
        <v/>
      </c>
      <c r="O104" s="20" t="str">
        <f t="shared" si="19"/>
        <v/>
      </c>
      <c r="P104" s="1"/>
    </row>
    <row r="105" spans="1:16" x14ac:dyDescent="0.25">
      <c r="A105" s="1"/>
      <c r="B105" s="78" t="s">
        <v>172</v>
      </c>
      <c r="C105" s="78"/>
      <c r="D105" s="78"/>
      <c r="E105" s="79"/>
      <c r="F105" s="57" t="str">
        <f t="shared" si="7"/>
        <v/>
      </c>
      <c r="G105" s="18" t="str">
        <f>IF(AND($F$3=$Q$3,$F$5=$Q$12),"",IF(AND($F$3=$Q$4,$F$5=$Q$12),"",IF($F$3=$Q$3,(HLOOKUP($F$5,'Lisez-moi'!$D$22:$G$25,2,FALSE)),IF($F$3=$Q$4,(HLOOKUP($F$5,'Lisez-moi'!$D$27:$G$30,2,FALSE)),""))))</f>
        <v/>
      </c>
      <c r="H105" s="19" t="str">
        <f t="shared" si="14"/>
        <v/>
      </c>
      <c r="I105" s="20" t="str">
        <f t="shared" si="15"/>
        <v/>
      </c>
      <c r="J105" s="18" t="str">
        <f>IF(AND($F$3=$Q$3,$F$5=$Q$12),"",IF(AND($F$3=$Q$4,$F$5=$Q$12),"",IF($F$3=$Q$3,(HLOOKUP($F$5,'Lisez-moi'!$D$22:$G$25,3,FALSE)),IF($F$3=$Q$4,(HLOOKUP($F$5,'Lisez-moi'!$D$27:$G$30,3,FALSE)),""))))</f>
        <v/>
      </c>
      <c r="K105" s="19" t="str">
        <f t="shared" si="16"/>
        <v/>
      </c>
      <c r="L105" s="20" t="str">
        <f t="shared" si="17"/>
        <v/>
      </c>
      <c r="M105" s="18" t="str">
        <f>IF(AND($F$3=$Q$3,$F$5=$Q$12),"",IF(AND($F$3=$Q$4,$F$5=$Q$12),"",IF($F$3=$Q$3,(HLOOKUP($F$5,'Lisez-moi'!$D$22:$G$25,4,FALSE)),IF($F$3=$Q$4,(HLOOKUP($F$5,'Lisez-moi'!$D$27:$G$30,4,FALSE)),""))))</f>
        <v/>
      </c>
      <c r="N105" s="19" t="str">
        <f t="shared" si="18"/>
        <v/>
      </c>
      <c r="O105" s="20" t="str">
        <f t="shared" si="19"/>
        <v/>
      </c>
      <c r="P105" s="1"/>
    </row>
    <row r="106" spans="1:16" x14ac:dyDescent="0.25">
      <c r="A106" s="1"/>
      <c r="B106" s="78" t="s">
        <v>173</v>
      </c>
      <c r="C106" s="78"/>
      <c r="D106" s="78"/>
      <c r="E106" s="79"/>
      <c r="F106" s="57" t="str">
        <f t="shared" si="7"/>
        <v/>
      </c>
      <c r="G106" s="18" t="str">
        <f>IF(AND($F$3=$Q$3,$F$5=$Q$12),"",IF(AND($F$3=$Q$4,$F$5=$Q$12),"",IF($F$3=$Q$3,(HLOOKUP($F$5,'Lisez-moi'!$D$22:$G$25,2,FALSE)),IF($F$3=$Q$4,(HLOOKUP($F$5,'Lisez-moi'!$D$27:$G$30,2,FALSE)),""))))</f>
        <v/>
      </c>
      <c r="H106" s="19" t="str">
        <f t="shared" si="14"/>
        <v/>
      </c>
      <c r="I106" s="20" t="str">
        <f t="shared" si="15"/>
        <v/>
      </c>
      <c r="J106" s="18" t="str">
        <f>IF(AND($F$3=$Q$3,$F$5=$Q$12),"",IF(AND($F$3=$Q$4,$F$5=$Q$12),"",IF($F$3=$Q$3,(HLOOKUP($F$5,'Lisez-moi'!$D$22:$G$25,3,FALSE)),IF($F$3=$Q$4,(HLOOKUP($F$5,'Lisez-moi'!$D$27:$G$30,3,FALSE)),""))))</f>
        <v/>
      </c>
      <c r="K106" s="19" t="str">
        <f t="shared" si="16"/>
        <v/>
      </c>
      <c r="L106" s="20" t="str">
        <f t="shared" si="17"/>
        <v/>
      </c>
      <c r="M106" s="18" t="str">
        <f>IF(AND($F$3=$Q$3,$F$5=$Q$12),"",IF(AND($F$3=$Q$4,$F$5=$Q$12),"",IF($F$3=$Q$3,(HLOOKUP($F$5,'Lisez-moi'!$D$22:$G$25,4,FALSE)),IF($F$3=$Q$4,(HLOOKUP($F$5,'Lisez-moi'!$D$27:$G$30,4,FALSE)),""))))</f>
        <v/>
      </c>
      <c r="N106" s="19" t="str">
        <f t="shared" si="18"/>
        <v/>
      </c>
      <c r="O106" s="20" t="str">
        <f t="shared" si="19"/>
        <v/>
      </c>
      <c r="P106" s="1"/>
    </row>
    <row r="107" spans="1:16" x14ac:dyDescent="0.25">
      <c r="A107" s="1"/>
      <c r="B107" s="78" t="s">
        <v>174</v>
      </c>
      <c r="C107" s="78"/>
      <c r="D107" s="78"/>
      <c r="E107" s="79"/>
      <c r="F107" s="57" t="str">
        <f t="shared" si="7"/>
        <v/>
      </c>
      <c r="G107" s="18" t="str">
        <f>IF(AND($F$3=$Q$3,$F$5=$Q$12),"",IF(AND($F$3=$Q$4,$F$5=$Q$12),"",IF($F$3=$Q$3,(HLOOKUP($F$5,'Lisez-moi'!$D$22:$G$25,2,FALSE)),IF($F$3=$Q$4,(HLOOKUP($F$5,'Lisez-moi'!$D$27:$G$30,2,FALSE)),""))))</f>
        <v/>
      </c>
      <c r="H107" s="19" t="str">
        <f t="shared" si="14"/>
        <v/>
      </c>
      <c r="I107" s="20" t="str">
        <f t="shared" si="15"/>
        <v/>
      </c>
      <c r="J107" s="18" t="str">
        <f>IF(AND($F$3=$Q$3,$F$5=$Q$12),"",IF(AND($F$3=$Q$4,$F$5=$Q$12),"",IF($F$3=$Q$3,(HLOOKUP($F$5,'Lisez-moi'!$D$22:$G$25,3,FALSE)),IF($F$3=$Q$4,(HLOOKUP($F$5,'Lisez-moi'!$D$27:$G$30,3,FALSE)),""))))</f>
        <v/>
      </c>
      <c r="K107" s="19" t="str">
        <f t="shared" si="16"/>
        <v/>
      </c>
      <c r="L107" s="20" t="str">
        <f t="shared" si="17"/>
        <v/>
      </c>
      <c r="M107" s="18" t="str">
        <f>IF(AND($F$3=$Q$3,$F$5=$Q$12),"",IF(AND($F$3=$Q$4,$F$5=$Q$12),"",IF($F$3=$Q$3,(HLOOKUP($F$5,'Lisez-moi'!$D$22:$G$25,4,FALSE)),IF($F$3=$Q$4,(HLOOKUP($F$5,'Lisez-moi'!$D$27:$G$30,4,FALSE)),""))))</f>
        <v/>
      </c>
      <c r="N107" s="19" t="str">
        <f t="shared" si="18"/>
        <v/>
      </c>
      <c r="O107" s="20" t="str">
        <f t="shared" si="19"/>
        <v/>
      </c>
      <c r="P107" s="1"/>
    </row>
    <row r="108" spans="1:16" x14ac:dyDescent="0.25">
      <c r="A108" s="1"/>
      <c r="B108" s="78" t="s">
        <v>175</v>
      </c>
      <c r="C108" s="78"/>
      <c r="D108" s="78"/>
      <c r="E108" s="79"/>
      <c r="F108" s="57" t="str">
        <f t="shared" si="7"/>
        <v/>
      </c>
      <c r="G108" s="18" t="str">
        <f>IF(AND($F$3=$Q$3,$F$5=$Q$12),"",IF(AND($F$3=$Q$4,$F$5=$Q$12),"",IF($F$3=$Q$3,(HLOOKUP($F$5,'Lisez-moi'!$D$22:$G$25,2,FALSE)),IF($F$3=$Q$4,(HLOOKUP($F$5,'Lisez-moi'!$D$27:$G$30,2,FALSE)),""))))</f>
        <v/>
      </c>
      <c r="H108" s="19" t="str">
        <f t="shared" si="14"/>
        <v/>
      </c>
      <c r="I108" s="20" t="str">
        <f t="shared" si="15"/>
        <v/>
      </c>
      <c r="J108" s="18" t="str">
        <f>IF(AND($F$3=$Q$3,$F$5=$Q$12),"",IF(AND($F$3=$Q$4,$F$5=$Q$12),"",IF($F$3=$Q$3,(HLOOKUP($F$5,'Lisez-moi'!$D$22:$G$25,3,FALSE)),IF($F$3=$Q$4,(HLOOKUP($F$5,'Lisez-moi'!$D$27:$G$30,3,FALSE)),""))))</f>
        <v/>
      </c>
      <c r="K108" s="19" t="str">
        <f t="shared" si="16"/>
        <v/>
      </c>
      <c r="L108" s="20" t="str">
        <f t="shared" si="17"/>
        <v/>
      </c>
      <c r="M108" s="18" t="str">
        <f>IF(AND($F$3=$Q$3,$F$5=$Q$12),"",IF(AND($F$3=$Q$4,$F$5=$Q$12),"",IF($F$3=$Q$3,(HLOOKUP($F$5,'Lisez-moi'!$D$22:$G$25,4,FALSE)),IF($F$3=$Q$4,(HLOOKUP($F$5,'Lisez-moi'!$D$27:$G$30,4,FALSE)),""))))</f>
        <v/>
      </c>
      <c r="N108" s="19" t="str">
        <f t="shared" si="18"/>
        <v/>
      </c>
      <c r="O108" s="20" t="str">
        <f t="shared" si="19"/>
        <v/>
      </c>
      <c r="P108" s="1"/>
    </row>
    <row r="109" spans="1:16" x14ac:dyDescent="0.25">
      <c r="A109" s="1"/>
      <c r="B109" s="78" t="s">
        <v>176</v>
      </c>
      <c r="C109" s="78"/>
      <c r="D109" s="78"/>
      <c r="E109" s="79"/>
      <c r="F109" s="57" t="str">
        <f t="shared" si="7"/>
        <v/>
      </c>
      <c r="G109" s="18" t="str">
        <f>IF(AND($F$3=$Q$3,$F$5=$Q$12),"",IF(AND($F$3=$Q$4,$F$5=$Q$12),"",IF($F$3=$Q$3,(HLOOKUP($F$5,'Lisez-moi'!$D$22:$G$25,2,FALSE)),IF($F$3=$Q$4,(HLOOKUP($F$5,'Lisez-moi'!$D$27:$G$30,2,FALSE)),""))))</f>
        <v/>
      </c>
      <c r="H109" s="19" t="str">
        <f t="shared" si="14"/>
        <v/>
      </c>
      <c r="I109" s="20" t="str">
        <f t="shared" si="15"/>
        <v/>
      </c>
      <c r="J109" s="18" t="str">
        <f>IF(AND($F$3=$Q$3,$F$5=$Q$12),"",IF(AND($F$3=$Q$4,$F$5=$Q$12),"",IF($F$3=$Q$3,(HLOOKUP($F$5,'Lisez-moi'!$D$22:$G$25,3,FALSE)),IF($F$3=$Q$4,(HLOOKUP($F$5,'Lisez-moi'!$D$27:$G$30,3,FALSE)),""))))</f>
        <v/>
      </c>
      <c r="K109" s="19" t="str">
        <f t="shared" si="16"/>
        <v/>
      </c>
      <c r="L109" s="20" t="str">
        <f t="shared" si="17"/>
        <v/>
      </c>
      <c r="M109" s="18" t="str">
        <f>IF(AND($F$3=$Q$3,$F$5=$Q$12),"",IF(AND($F$3=$Q$4,$F$5=$Q$12),"",IF($F$3=$Q$3,(HLOOKUP($F$5,'Lisez-moi'!$D$22:$G$25,4,FALSE)),IF($F$3=$Q$4,(HLOOKUP($F$5,'Lisez-moi'!$D$27:$G$30,4,FALSE)),""))))</f>
        <v/>
      </c>
      <c r="N109" s="19" t="str">
        <f t="shared" si="18"/>
        <v/>
      </c>
      <c r="O109" s="20" t="str">
        <f t="shared" si="19"/>
        <v/>
      </c>
      <c r="P109" s="1"/>
    </row>
    <row r="110" spans="1:16" x14ac:dyDescent="0.25">
      <c r="A110" s="1"/>
      <c r="B110" s="78" t="s">
        <v>177</v>
      </c>
      <c r="C110" s="78"/>
      <c r="D110" s="78"/>
      <c r="E110" s="79"/>
      <c r="F110" s="57" t="str">
        <f t="shared" si="7"/>
        <v/>
      </c>
      <c r="G110" s="18" t="str">
        <f>IF(AND($F$3=$Q$3,$F$5=$Q$12),"",IF(AND($F$3=$Q$4,$F$5=$Q$12),"",IF($F$3=$Q$3,(HLOOKUP($F$5,'Lisez-moi'!$D$22:$G$25,2,FALSE)),IF($F$3=$Q$4,(HLOOKUP($F$5,'Lisez-moi'!$D$27:$G$30,2,FALSE)),""))))</f>
        <v/>
      </c>
      <c r="H110" s="19" t="str">
        <f t="shared" si="14"/>
        <v/>
      </c>
      <c r="I110" s="20" t="str">
        <f t="shared" si="15"/>
        <v/>
      </c>
      <c r="J110" s="18" t="str">
        <f>IF(AND($F$3=$Q$3,$F$5=$Q$12),"",IF(AND($F$3=$Q$4,$F$5=$Q$12),"",IF($F$3=$Q$3,(HLOOKUP($F$5,'Lisez-moi'!$D$22:$G$25,3,FALSE)),IF($F$3=$Q$4,(HLOOKUP($F$5,'Lisez-moi'!$D$27:$G$30,3,FALSE)),""))))</f>
        <v/>
      </c>
      <c r="K110" s="19" t="str">
        <f t="shared" si="16"/>
        <v/>
      </c>
      <c r="L110" s="20" t="str">
        <f t="shared" si="17"/>
        <v/>
      </c>
      <c r="M110" s="18" t="str">
        <f>IF(AND($F$3=$Q$3,$F$5=$Q$12),"",IF(AND($F$3=$Q$4,$F$5=$Q$12),"",IF($F$3=$Q$3,(HLOOKUP($F$5,'Lisez-moi'!$D$22:$G$25,4,FALSE)),IF($F$3=$Q$4,(HLOOKUP($F$5,'Lisez-moi'!$D$27:$G$30,4,FALSE)),""))))</f>
        <v/>
      </c>
      <c r="N110" s="19" t="str">
        <f t="shared" si="18"/>
        <v/>
      </c>
      <c r="O110" s="20" t="str">
        <f t="shared" si="19"/>
        <v/>
      </c>
      <c r="P110" s="1"/>
    </row>
    <row r="111" spans="1:16" x14ac:dyDescent="0.25">
      <c r="A111" s="1"/>
      <c r="B111" s="78" t="s">
        <v>178</v>
      </c>
      <c r="C111" s="78"/>
      <c r="D111" s="78"/>
      <c r="E111" s="79"/>
      <c r="F111" s="57" t="str">
        <f t="shared" si="7"/>
        <v/>
      </c>
      <c r="G111" s="18" t="str">
        <f>IF(AND($F$3=$Q$3,$F$5=$Q$12),"",IF(AND($F$3=$Q$4,$F$5=$Q$12),"",IF($F$3=$Q$3,(HLOOKUP($F$5,'Lisez-moi'!$D$22:$G$25,2,FALSE)),IF($F$3=$Q$4,(HLOOKUP($F$5,'Lisez-moi'!$D$27:$G$30,2,FALSE)),""))))</f>
        <v/>
      </c>
      <c r="H111" s="19" t="str">
        <f t="shared" si="14"/>
        <v/>
      </c>
      <c r="I111" s="20" t="str">
        <f t="shared" si="15"/>
        <v/>
      </c>
      <c r="J111" s="18" t="str">
        <f>IF(AND($F$3=$Q$3,$F$5=$Q$12),"",IF(AND($F$3=$Q$4,$F$5=$Q$12),"",IF($F$3=$Q$3,(HLOOKUP($F$5,'Lisez-moi'!$D$22:$G$25,3,FALSE)),IF($F$3=$Q$4,(HLOOKUP($F$5,'Lisez-moi'!$D$27:$G$30,3,FALSE)),""))))</f>
        <v/>
      </c>
      <c r="K111" s="19" t="str">
        <f t="shared" si="16"/>
        <v/>
      </c>
      <c r="L111" s="20" t="str">
        <f t="shared" si="17"/>
        <v/>
      </c>
      <c r="M111" s="18" t="str">
        <f>IF(AND($F$3=$Q$3,$F$5=$Q$12),"",IF(AND($F$3=$Q$4,$F$5=$Q$12),"",IF($F$3=$Q$3,(HLOOKUP($F$5,'Lisez-moi'!$D$22:$G$25,4,FALSE)),IF($F$3=$Q$4,(HLOOKUP($F$5,'Lisez-moi'!$D$27:$G$30,4,FALSE)),""))))</f>
        <v/>
      </c>
      <c r="N111" s="19" t="str">
        <f t="shared" si="18"/>
        <v/>
      </c>
      <c r="O111" s="20" t="str">
        <f t="shared" si="19"/>
        <v/>
      </c>
      <c r="P111" s="1"/>
    </row>
    <row r="112" spans="1:16" x14ac:dyDescent="0.25">
      <c r="A112" s="1"/>
      <c r="B112" s="78" t="s">
        <v>179</v>
      </c>
      <c r="C112" s="78"/>
      <c r="D112" s="78"/>
      <c r="E112" s="79"/>
      <c r="F112" s="57" t="str">
        <f t="shared" si="7"/>
        <v/>
      </c>
      <c r="G112" s="18" t="str">
        <f>IF(AND($F$3=$Q$3,$F$5=$Q$12),"",IF(AND($F$3=$Q$4,$F$5=$Q$12),"",IF($F$3=$Q$3,(HLOOKUP($F$5,'Lisez-moi'!$D$22:$G$25,2,FALSE)),IF($F$3=$Q$4,(HLOOKUP($F$5,'Lisez-moi'!$D$27:$G$30,2,FALSE)),""))))</f>
        <v/>
      </c>
      <c r="H112" s="19" t="str">
        <f t="shared" si="14"/>
        <v/>
      </c>
      <c r="I112" s="20" t="str">
        <f t="shared" si="15"/>
        <v/>
      </c>
      <c r="J112" s="18" t="str">
        <f>IF(AND($F$3=$Q$3,$F$5=$Q$12),"",IF(AND($F$3=$Q$4,$F$5=$Q$12),"",IF($F$3=$Q$3,(HLOOKUP($F$5,'Lisez-moi'!$D$22:$G$25,3,FALSE)),IF($F$3=$Q$4,(HLOOKUP($F$5,'Lisez-moi'!$D$27:$G$30,3,FALSE)),""))))</f>
        <v/>
      </c>
      <c r="K112" s="19" t="str">
        <f t="shared" si="16"/>
        <v/>
      </c>
      <c r="L112" s="20" t="str">
        <f t="shared" si="17"/>
        <v/>
      </c>
      <c r="M112" s="18" t="str">
        <f>IF(AND($F$3=$Q$3,$F$5=$Q$12),"",IF(AND($F$3=$Q$4,$F$5=$Q$12),"",IF($F$3=$Q$3,(HLOOKUP($F$5,'Lisez-moi'!$D$22:$G$25,4,FALSE)),IF($F$3=$Q$4,(HLOOKUP($F$5,'Lisez-moi'!$D$27:$G$30,4,FALSE)),""))))</f>
        <v/>
      </c>
      <c r="N112" s="19" t="str">
        <f t="shared" si="18"/>
        <v/>
      </c>
      <c r="O112" s="20" t="str">
        <f t="shared" si="19"/>
        <v/>
      </c>
      <c r="P112" s="1"/>
    </row>
    <row r="113" spans="1:16" x14ac:dyDescent="0.25">
      <c r="A113" s="1"/>
      <c r="B113" s="78" t="s">
        <v>180</v>
      </c>
      <c r="C113" s="78"/>
      <c r="D113" s="78"/>
      <c r="E113" s="79"/>
      <c r="F113" s="57" t="str">
        <f t="shared" si="7"/>
        <v/>
      </c>
      <c r="G113" s="18" t="str">
        <f>IF(AND($F$3=$Q$3,$F$5=$Q$12),"",IF(AND($F$3=$Q$4,$F$5=$Q$12),"",IF($F$3=$Q$3,(HLOOKUP($F$5,'Lisez-moi'!$D$22:$G$25,2,FALSE)),IF($F$3=$Q$4,(HLOOKUP($F$5,'Lisez-moi'!$D$27:$G$30,2,FALSE)),""))))</f>
        <v/>
      </c>
      <c r="H113" s="19" t="str">
        <f t="shared" si="14"/>
        <v/>
      </c>
      <c r="I113" s="20" t="str">
        <f t="shared" si="15"/>
        <v/>
      </c>
      <c r="J113" s="18" t="str">
        <f>IF(AND($F$3=$Q$3,$F$5=$Q$12),"",IF(AND($F$3=$Q$4,$F$5=$Q$12),"",IF($F$3=$Q$3,(HLOOKUP($F$5,'Lisez-moi'!$D$22:$G$25,3,FALSE)),IF($F$3=$Q$4,(HLOOKUP($F$5,'Lisez-moi'!$D$27:$G$30,3,FALSE)),""))))</f>
        <v/>
      </c>
      <c r="K113" s="19" t="str">
        <f t="shared" si="16"/>
        <v/>
      </c>
      <c r="L113" s="20" t="str">
        <f t="shared" si="17"/>
        <v/>
      </c>
      <c r="M113" s="18" t="str">
        <f>IF(AND($F$3=$Q$3,$F$5=$Q$12),"",IF(AND($F$3=$Q$4,$F$5=$Q$12),"",IF($F$3=$Q$3,(HLOOKUP($F$5,'Lisez-moi'!$D$22:$G$25,4,FALSE)),IF($F$3=$Q$4,(HLOOKUP($F$5,'Lisez-moi'!$D$27:$G$30,4,FALSE)),""))))</f>
        <v/>
      </c>
      <c r="N113" s="19" t="str">
        <f t="shared" si="18"/>
        <v/>
      </c>
      <c r="O113" s="20" t="str">
        <f t="shared" si="19"/>
        <v/>
      </c>
      <c r="P113" s="1"/>
    </row>
    <row r="114" spans="1:16" x14ac:dyDescent="0.25">
      <c r="A114" s="1"/>
      <c r="B114" s="78" t="s">
        <v>181</v>
      </c>
      <c r="C114" s="78"/>
      <c r="D114" s="78"/>
      <c r="E114" s="79"/>
      <c r="F114" s="57" t="str">
        <f t="shared" si="7"/>
        <v/>
      </c>
      <c r="G114" s="18" t="str">
        <f>IF(AND($F$3=$Q$3,$F$5=$Q$12),"",IF(AND($F$3=$Q$4,$F$5=$Q$12),"",IF($F$3=$Q$3,(HLOOKUP($F$5,'Lisez-moi'!$D$22:$G$25,2,FALSE)),IF($F$3=$Q$4,(HLOOKUP($F$5,'Lisez-moi'!$D$27:$G$30,2,FALSE)),""))))</f>
        <v/>
      </c>
      <c r="H114" s="19" t="str">
        <f t="shared" si="14"/>
        <v/>
      </c>
      <c r="I114" s="20" t="str">
        <f t="shared" si="15"/>
        <v/>
      </c>
      <c r="J114" s="18" t="str">
        <f>IF(AND($F$3=$Q$3,$F$5=$Q$12),"",IF(AND($F$3=$Q$4,$F$5=$Q$12),"",IF($F$3=$Q$3,(HLOOKUP($F$5,'Lisez-moi'!$D$22:$G$25,3,FALSE)),IF($F$3=$Q$4,(HLOOKUP($F$5,'Lisez-moi'!$D$27:$G$30,3,FALSE)),""))))</f>
        <v/>
      </c>
      <c r="K114" s="19" t="str">
        <f t="shared" si="16"/>
        <v/>
      </c>
      <c r="L114" s="20" t="str">
        <f t="shared" si="17"/>
        <v/>
      </c>
      <c r="M114" s="18" t="str">
        <f>IF(AND($F$3=$Q$3,$F$5=$Q$12),"",IF(AND($F$3=$Q$4,$F$5=$Q$12),"",IF($F$3=$Q$3,(HLOOKUP($F$5,'Lisez-moi'!$D$22:$G$25,4,FALSE)),IF($F$3=$Q$4,(HLOOKUP($F$5,'Lisez-moi'!$D$27:$G$30,4,FALSE)),""))))</f>
        <v/>
      </c>
      <c r="N114" s="19" t="str">
        <f t="shared" si="18"/>
        <v/>
      </c>
      <c r="O114" s="20" t="str">
        <f t="shared" si="19"/>
        <v/>
      </c>
      <c r="P114" s="1"/>
    </row>
    <row r="115" spans="1:16" x14ac:dyDescent="0.25">
      <c r="A115" s="1"/>
      <c r="B115" s="78" t="s">
        <v>182</v>
      </c>
      <c r="C115" s="78"/>
      <c r="D115" s="78"/>
      <c r="E115" s="79"/>
      <c r="F115" s="57" t="str">
        <f t="shared" si="7"/>
        <v/>
      </c>
      <c r="G115" s="18" t="str">
        <f>IF(AND($F$3=$Q$3,$F$5=$Q$12),"",IF(AND($F$3=$Q$4,$F$5=$Q$12),"",IF($F$3=$Q$3,(HLOOKUP($F$5,'Lisez-moi'!$D$22:$G$25,2,FALSE)),IF($F$3=$Q$4,(HLOOKUP($F$5,'Lisez-moi'!$D$27:$G$30,2,FALSE)),""))))</f>
        <v/>
      </c>
      <c r="H115" s="19" t="str">
        <f t="shared" si="14"/>
        <v/>
      </c>
      <c r="I115" s="20" t="str">
        <f t="shared" si="15"/>
        <v/>
      </c>
      <c r="J115" s="18" t="str">
        <f>IF(AND($F$3=$Q$3,$F$5=$Q$12),"",IF(AND($F$3=$Q$4,$F$5=$Q$12),"",IF($F$3=$Q$3,(HLOOKUP($F$5,'Lisez-moi'!$D$22:$G$25,3,FALSE)),IF($F$3=$Q$4,(HLOOKUP($F$5,'Lisez-moi'!$D$27:$G$30,3,FALSE)),""))))</f>
        <v/>
      </c>
      <c r="K115" s="19" t="str">
        <f t="shared" si="16"/>
        <v/>
      </c>
      <c r="L115" s="20" t="str">
        <f t="shared" si="17"/>
        <v/>
      </c>
      <c r="M115" s="18" t="str">
        <f>IF(AND($F$3=$Q$3,$F$5=$Q$12),"",IF(AND($F$3=$Q$4,$F$5=$Q$12),"",IF($F$3=$Q$3,(HLOOKUP($F$5,'Lisez-moi'!$D$22:$G$25,4,FALSE)),IF($F$3=$Q$4,(HLOOKUP($F$5,'Lisez-moi'!$D$27:$G$30,4,FALSE)),""))))</f>
        <v/>
      </c>
      <c r="N115" s="19" t="str">
        <f t="shared" si="18"/>
        <v/>
      </c>
      <c r="O115" s="20" t="str">
        <f t="shared" si="19"/>
        <v/>
      </c>
      <c r="P115" s="1"/>
    </row>
    <row r="116" spans="1:16" x14ac:dyDescent="0.25">
      <c r="A116" s="1"/>
      <c r="B116" s="78" t="s">
        <v>183</v>
      </c>
      <c r="C116" s="78"/>
      <c r="D116" s="78"/>
      <c r="E116" s="79"/>
      <c r="F116" s="57" t="str">
        <f t="shared" si="7"/>
        <v/>
      </c>
      <c r="G116" s="18" t="str">
        <f>IF(AND($F$3=$Q$3,$F$5=$Q$12),"",IF(AND($F$3=$Q$4,$F$5=$Q$12),"",IF($F$3=$Q$3,(HLOOKUP($F$5,'Lisez-moi'!$D$22:$G$25,2,FALSE)),IF($F$3=$Q$4,(HLOOKUP($F$5,'Lisez-moi'!$D$27:$G$30,2,FALSE)),""))))</f>
        <v/>
      </c>
      <c r="H116" s="19" t="str">
        <f t="shared" si="14"/>
        <v/>
      </c>
      <c r="I116" s="20" t="str">
        <f t="shared" si="15"/>
        <v/>
      </c>
      <c r="J116" s="18" t="str">
        <f>IF(AND($F$3=$Q$3,$F$5=$Q$12),"",IF(AND($F$3=$Q$4,$F$5=$Q$12),"",IF($F$3=$Q$3,(HLOOKUP($F$5,'Lisez-moi'!$D$22:$G$25,3,FALSE)),IF($F$3=$Q$4,(HLOOKUP($F$5,'Lisez-moi'!$D$27:$G$30,3,FALSE)),""))))</f>
        <v/>
      </c>
      <c r="K116" s="19" t="str">
        <f t="shared" si="16"/>
        <v/>
      </c>
      <c r="L116" s="20" t="str">
        <f t="shared" si="17"/>
        <v/>
      </c>
      <c r="M116" s="18" t="str">
        <f>IF(AND($F$3=$Q$3,$F$5=$Q$12),"",IF(AND($F$3=$Q$4,$F$5=$Q$12),"",IF($F$3=$Q$3,(HLOOKUP($F$5,'Lisez-moi'!$D$22:$G$25,4,FALSE)),IF($F$3=$Q$4,(HLOOKUP($F$5,'Lisez-moi'!$D$27:$G$30,4,FALSE)),""))))</f>
        <v/>
      </c>
      <c r="N116" s="19" t="str">
        <f t="shared" si="18"/>
        <v/>
      </c>
      <c r="O116" s="20" t="str">
        <f t="shared" si="19"/>
        <v/>
      </c>
      <c r="P116" s="1"/>
    </row>
    <row r="117" spans="1:16" x14ac:dyDescent="0.25">
      <c r="A117" s="1"/>
      <c r="B117" s="78" t="s">
        <v>184</v>
      </c>
      <c r="C117" s="78"/>
      <c r="D117" s="78"/>
      <c r="E117" s="79"/>
      <c r="F117" s="57" t="str">
        <f t="shared" si="7"/>
        <v/>
      </c>
      <c r="G117" s="18" t="str">
        <f>IF(AND($F$3=$Q$3,$F$5=$Q$12),"",IF(AND($F$3=$Q$4,$F$5=$Q$12),"",IF($F$3=$Q$3,(HLOOKUP($F$5,'Lisez-moi'!$D$22:$G$25,2,FALSE)),IF($F$3=$Q$4,(HLOOKUP($F$5,'Lisez-moi'!$D$27:$G$30,2,FALSE)),""))))</f>
        <v/>
      </c>
      <c r="H117" s="19" t="str">
        <f t="shared" si="14"/>
        <v/>
      </c>
      <c r="I117" s="20" t="str">
        <f t="shared" si="15"/>
        <v/>
      </c>
      <c r="J117" s="18" t="str">
        <f>IF(AND($F$3=$Q$3,$F$5=$Q$12),"",IF(AND($F$3=$Q$4,$F$5=$Q$12),"",IF($F$3=$Q$3,(HLOOKUP($F$5,'Lisez-moi'!$D$22:$G$25,3,FALSE)),IF($F$3=$Q$4,(HLOOKUP($F$5,'Lisez-moi'!$D$27:$G$30,3,FALSE)),""))))</f>
        <v/>
      </c>
      <c r="K117" s="19" t="str">
        <f t="shared" si="16"/>
        <v/>
      </c>
      <c r="L117" s="20" t="str">
        <f t="shared" si="17"/>
        <v/>
      </c>
      <c r="M117" s="18" t="str">
        <f>IF(AND($F$3=$Q$3,$F$5=$Q$12),"",IF(AND($F$3=$Q$4,$F$5=$Q$12),"",IF($F$3=$Q$3,(HLOOKUP($F$5,'Lisez-moi'!$D$22:$G$25,4,FALSE)),IF($F$3=$Q$4,(HLOOKUP($F$5,'Lisez-moi'!$D$27:$G$30,4,FALSE)),""))))</f>
        <v/>
      </c>
      <c r="N117" s="19" t="str">
        <f t="shared" si="18"/>
        <v/>
      </c>
      <c r="O117" s="20" t="str">
        <f t="shared" si="19"/>
        <v/>
      </c>
      <c r="P117" s="1"/>
    </row>
    <row r="118" spans="1:16" x14ac:dyDescent="0.25">
      <c r="A118" s="1"/>
      <c r="B118" s="78" t="s">
        <v>185</v>
      </c>
      <c r="C118" s="78"/>
      <c r="D118" s="78"/>
      <c r="E118" s="79"/>
      <c r="F118" s="57" t="str">
        <f t="shared" si="7"/>
        <v/>
      </c>
      <c r="G118" s="18" t="str">
        <f>IF(AND($F$3=$Q$3,$F$5=$Q$12),"",IF(AND($F$3=$Q$4,$F$5=$Q$12),"",IF($F$3=$Q$3,(HLOOKUP($F$5,'Lisez-moi'!$D$22:$G$25,2,FALSE)),IF($F$3=$Q$4,(HLOOKUP($F$5,'Lisez-moi'!$D$27:$G$30,2,FALSE)),""))))</f>
        <v/>
      </c>
      <c r="H118" s="19" t="str">
        <f t="shared" si="14"/>
        <v/>
      </c>
      <c r="I118" s="20" t="str">
        <f t="shared" si="15"/>
        <v/>
      </c>
      <c r="J118" s="18" t="str">
        <f>IF(AND($F$3=$Q$3,$F$5=$Q$12),"",IF(AND($F$3=$Q$4,$F$5=$Q$12),"",IF($F$3=$Q$3,(HLOOKUP($F$5,'Lisez-moi'!$D$22:$G$25,3,FALSE)),IF($F$3=$Q$4,(HLOOKUP($F$5,'Lisez-moi'!$D$27:$G$30,3,FALSE)),""))))</f>
        <v/>
      </c>
      <c r="K118" s="19" t="str">
        <f t="shared" si="16"/>
        <v/>
      </c>
      <c r="L118" s="20" t="str">
        <f t="shared" si="17"/>
        <v/>
      </c>
      <c r="M118" s="18" t="str">
        <f>IF(AND($F$3=$Q$3,$F$5=$Q$12),"",IF(AND($F$3=$Q$4,$F$5=$Q$12),"",IF($F$3=$Q$3,(HLOOKUP($F$5,'Lisez-moi'!$D$22:$G$25,4,FALSE)),IF($F$3=$Q$4,(HLOOKUP($F$5,'Lisez-moi'!$D$27:$G$30,4,FALSE)),""))))</f>
        <v/>
      </c>
      <c r="N118" s="19" t="str">
        <f t="shared" si="18"/>
        <v/>
      </c>
      <c r="O118" s="20" t="str">
        <f t="shared" si="19"/>
        <v/>
      </c>
      <c r="P118" s="1"/>
    </row>
    <row r="119" spans="1:16" x14ac:dyDescent="0.25">
      <c r="A119" s="1"/>
      <c r="B119" s="78" t="s">
        <v>186</v>
      </c>
      <c r="C119" s="78"/>
      <c r="D119" s="78"/>
      <c r="E119" s="79"/>
      <c r="F119" s="57" t="str">
        <f t="shared" si="7"/>
        <v/>
      </c>
      <c r="G119" s="18" t="str">
        <f>IF(AND($F$3=$Q$3,$F$5=$Q$12),"",IF(AND($F$3=$Q$4,$F$5=$Q$12),"",IF($F$3=$Q$3,(HLOOKUP($F$5,'Lisez-moi'!$D$22:$G$25,2,FALSE)),IF($F$3=$Q$4,(HLOOKUP($F$5,'Lisez-moi'!$D$27:$G$30,2,FALSE)),""))))</f>
        <v/>
      </c>
      <c r="H119" s="19" t="str">
        <f t="shared" si="14"/>
        <v/>
      </c>
      <c r="I119" s="20" t="str">
        <f t="shared" si="15"/>
        <v/>
      </c>
      <c r="J119" s="18" t="str">
        <f>IF(AND($F$3=$Q$3,$F$5=$Q$12),"",IF(AND($F$3=$Q$4,$F$5=$Q$12),"",IF($F$3=$Q$3,(HLOOKUP($F$5,'Lisez-moi'!$D$22:$G$25,3,FALSE)),IF($F$3=$Q$4,(HLOOKUP($F$5,'Lisez-moi'!$D$27:$G$30,3,FALSE)),""))))</f>
        <v/>
      </c>
      <c r="K119" s="19" t="str">
        <f t="shared" si="16"/>
        <v/>
      </c>
      <c r="L119" s="20" t="str">
        <f t="shared" si="17"/>
        <v/>
      </c>
      <c r="M119" s="18" t="str">
        <f>IF(AND($F$3=$Q$3,$F$5=$Q$12),"",IF(AND($F$3=$Q$4,$F$5=$Q$12),"",IF($F$3=$Q$3,(HLOOKUP($F$5,'Lisez-moi'!$D$22:$G$25,4,FALSE)),IF($F$3=$Q$4,(HLOOKUP($F$5,'Lisez-moi'!$D$27:$G$30,4,FALSE)),""))))</f>
        <v/>
      </c>
      <c r="N119" s="19" t="str">
        <f t="shared" si="18"/>
        <v/>
      </c>
      <c r="O119" s="20" t="str">
        <f t="shared" si="19"/>
        <v/>
      </c>
      <c r="P119" s="1"/>
    </row>
    <row r="120" spans="1:16" x14ac:dyDescent="0.25">
      <c r="A120" s="1"/>
      <c r="B120" s="78" t="s">
        <v>187</v>
      </c>
      <c r="C120" s="78"/>
      <c r="D120" s="78"/>
      <c r="E120" s="79"/>
      <c r="F120" s="57" t="str">
        <f t="shared" si="7"/>
        <v/>
      </c>
      <c r="G120" s="18" t="str">
        <f>IF(AND($F$3=$Q$3,$F$5=$Q$12),"",IF(AND($F$3=$Q$4,$F$5=$Q$12),"",IF($F$3=$Q$3,(HLOOKUP($F$5,'Lisez-moi'!$D$22:$G$25,2,FALSE)),IF($F$3=$Q$4,(HLOOKUP($F$5,'Lisez-moi'!$D$27:$G$30,2,FALSE)),""))))</f>
        <v/>
      </c>
      <c r="H120" s="19" t="str">
        <f t="shared" si="14"/>
        <v/>
      </c>
      <c r="I120" s="20" t="str">
        <f t="shared" si="15"/>
        <v/>
      </c>
      <c r="J120" s="18" t="str">
        <f>IF(AND($F$3=$Q$3,$F$5=$Q$12),"",IF(AND($F$3=$Q$4,$F$5=$Q$12),"",IF($F$3=$Q$3,(HLOOKUP($F$5,'Lisez-moi'!$D$22:$G$25,3,FALSE)),IF($F$3=$Q$4,(HLOOKUP($F$5,'Lisez-moi'!$D$27:$G$30,3,FALSE)),""))))</f>
        <v/>
      </c>
      <c r="K120" s="19" t="str">
        <f t="shared" si="16"/>
        <v/>
      </c>
      <c r="L120" s="20" t="str">
        <f t="shared" si="17"/>
        <v/>
      </c>
      <c r="M120" s="18" t="str">
        <f>IF(AND($F$3=$Q$3,$F$5=$Q$12),"",IF(AND($F$3=$Q$4,$F$5=$Q$12),"",IF($F$3=$Q$3,(HLOOKUP($F$5,'Lisez-moi'!$D$22:$G$25,4,FALSE)),IF($F$3=$Q$4,(HLOOKUP($F$5,'Lisez-moi'!$D$27:$G$30,4,FALSE)),""))))</f>
        <v/>
      </c>
      <c r="N120" s="19" t="str">
        <f t="shared" si="18"/>
        <v/>
      </c>
      <c r="O120" s="20" t="str">
        <f t="shared" si="19"/>
        <v/>
      </c>
      <c r="P120" s="1"/>
    </row>
    <row r="121" spans="1:16" x14ac:dyDescent="0.25">
      <c r="A121" s="1"/>
      <c r="B121" s="78" t="s">
        <v>188</v>
      </c>
      <c r="C121" s="78"/>
      <c r="D121" s="78"/>
      <c r="E121" s="79"/>
      <c r="F121" s="57" t="str">
        <f t="shared" si="7"/>
        <v/>
      </c>
      <c r="G121" s="18" t="str">
        <f>IF(AND($F$3=$Q$3,$F$5=$Q$12),"",IF(AND($F$3=$Q$4,$F$5=$Q$12),"",IF($F$3=$Q$3,(HLOOKUP($F$5,'Lisez-moi'!$D$22:$G$25,2,FALSE)),IF($F$3=$Q$4,(HLOOKUP($F$5,'Lisez-moi'!$D$27:$G$30,2,FALSE)),""))))</f>
        <v/>
      </c>
      <c r="H121" s="19" t="str">
        <f t="shared" si="14"/>
        <v/>
      </c>
      <c r="I121" s="20" t="str">
        <f t="shared" si="15"/>
        <v/>
      </c>
      <c r="J121" s="18" t="str">
        <f>IF(AND($F$3=$Q$3,$F$5=$Q$12),"",IF(AND($F$3=$Q$4,$F$5=$Q$12),"",IF($F$3=$Q$3,(HLOOKUP($F$5,'Lisez-moi'!$D$22:$G$25,3,FALSE)),IF($F$3=$Q$4,(HLOOKUP($F$5,'Lisez-moi'!$D$27:$G$30,3,FALSE)),""))))</f>
        <v/>
      </c>
      <c r="K121" s="19" t="str">
        <f t="shared" si="16"/>
        <v/>
      </c>
      <c r="L121" s="20" t="str">
        <f t="shared" si="17"/>
        <v/>
      </c>
      <c r="M121" s="18" t="str">
        <f>IF(AND($F$3=$Q$3,$F$5=$Q$12),"",IF(AND($F$3=$Q$4,$F$5=$Q$12),"",IF($F$3=$Q$3,(HLOOKUP($F$5,'Lisez-moi'!$D$22:$G$25,4,FALSE)),IF($F$3=$Q$4,(HLOOKUP($F$5,'Lisez-moi'!$D$27:$G$30,4,FALSE)),""))))</f>
        <v/>
      </c>
      <c r="N121" s="19" t="str">
        <f t="shared" si="18"/>
        <v/>
      </c>
      <c r="O121" s="20" t="str">
        <f t="shared" si="19"/>
        <v/>
      </c>
      <c r="P121" s="1"/>
    </row>
    <row r="122" spans="1:16" x14ac:dyDescent="0.25">
      <c r="A122" s="1"/>
      <c r="B122" s="78" t="s">
        <v>189</v>
      </c>
      <c r="C122" s="78"/>
      <c r="D122" s="78"/>
      <c r="E122" s="79"/>
      <c r="F122" s="57" t="str">
        <f t="shared" si="7"/>
        <v/>
      </c>
      <c r="G122" s="18" t="str">
        <f>IF(AND($F$3=$Q$3,$F$5=$Q$12),"",IF(AND($F$3=$Q$4,$F$5=$Q$12),"",IF($F$3=$Q$3,(HLOOKUP($F$5,'Lisez-moi'!$D$22:$G$25,2,FALSE)),IF($F$3=$Q$4,(HLOOKUP($F$5,'Lisez-moi'!$D$27:$G$30,2,FALSE)),""))))</f>
        <v/>
      </c>
      <c r="H122" s="19" t="str">
        <f t="shared" ref="H122:H160" si="20">IF(G122="","",IF(F122="","",($E122/F122*G122)))</f>
        <v/>
      </c>
      <c r="I122" s="20" t="str">
        <f t="shared" ref="I122:I160" si="21">IF(G122="","",IF(F122="","",ROUNDUP(H122,)))</f>
        <v/>
      </c>
      <c r="J122" s="18" t="str">
        <f>IF(AND($F$3=$Q$3,$F$5=$Q$12),"",IF(AND($F$3=$Q$4,$F$5=$Q$12),"",IF($F$3=$Q$3,(HLOOKUP($F$5,'Lisez-moi'!$D$22:$G$25,3,FALSE)),IF($F$3=$Q$4,(HLOOKUP($F$5,'Lisez-moi'!$D$27:$G$30,3,FALSE)),""))))</f>
        <v/>
      </c>
      <c r="K122" s="19" t="str">
        <f t="shared" ref="K122:K160" si="22">IF(G122="","",IF(F122="","",$E122/F122*J122))</f>
        <v/>
      </c>
      <c r="L122" s="20" t="str">
        <f t="shared" ref="L122:L160" si="23">IF(G122="","",IF(F122="","",ROUNDUP(K122,)))</f>
        <v/>
      </c>
      <c r="M122" s="18" t="str">
        <f>IF(AND($F$3=$Q$3,$F$5=$Q$12),"",IF(AND($F$3=$Q$4,$F$5=$Q$12),"",IF($F$3=$Q$3,(HLOOKUP($F$5,'Lisez-moi'!$D$22:$G$25,4,FALSE)),IF($F$3=$Q$4,(HLOOKUP($F$5,'Lisez-moi'!$D$27:$G$30,4,FALSE)),""))))</f>
        <v/>
      </c>
      <c r="N122" s="19" t="str">
        <f t="shared" ref="N122:N160" si="24">IF(G122="","",IF(F122="","",$E122/F122*M122))</f>
        <v/>
      </c>
      <c r="O122" s="20" t="str">
        <f t="shared" ref="O122:O160" si="25">IF(G122="","",IF(F122="","",ROUNDUP(N122,)))</f>
        <v/>
      </c>
      <c r="P122" s="1"/>
    </row>
    <row r="123" spans="1:16" x14ac:dyDescent="0.25">
      <c r="A123" s="1"/>
      <c r="B123" s="78" t="s">
        <v>190</v>
      </c>
      <c r="C123" s="78"/>
      <c r="D123" s="78"/>
      <c r="E123" s="79"/>
      <c r="F123" s="57" t="str">
        <f t="shared" si="7"/>
        <v/>
      </c>
      <c r="G123" s="18" t="str">
        <f>IF(AND($F$3=$Q$3,$F$5=$Q$12),"",IF(AND($F$3=$Q$4,$F$5=$Q$12),"",IF($F$3=$Q$3,(HLOOKUP($F$5,'Lisez-moi'!$D$22:$G$25,2,FALSE)),IF($F$3=$Q$4,(HLOOKUP($F$5,'Lisez-moi'!$D$27:$G$30,2,FALSE)),""))))</f>
        <v/>
      </c>
      <c r="H123" s="19" t="str">
        <f t="shared" si="20"/>
        <v/>
      </c>
      <c r="I123" s="20" t="str">
        <f t="shared" si="21"/>
        <v/>
      </c>
      <c r="J123" s="18" t="str">
        <f>IF(AND($F$3=$Q$3,$F$5=$Q$12),"",IF(AND($F$3=$Q$4,$F$5=$Q$12),"",IF($F$3=$Q$3,(HLOOKUP($F$5,'Lisez-moi'!$D$22:$G$25,3,FALSE)),IF($F$3=$Q$4,(HLOOKUP($F$5,'Lisez-moi'!$D$27:$G$30,3,FALSE)),""))))</f>
        <v/>
      </c>
      <c r="K123" s="19" t="str">
        <f t="shared" si="22"/>
        <v/>
      </c>
      <c r="L123" s="20" t="str">
        <f t="shared" si="23"/>
        <v/>
      </c>
      <c r="M123" s="18" t="str">
        <f>IF(AND($F$3=$Q$3,$F$5=$Q$12),"",IF(AND($F$3=$Q$4,$F$5=$Q$12),"",IF($F$3=$Q$3,(HLOOKUP($F$5,'Lisez-moi'!$D$22:$G$25,4,FALSE)),IF($F$3=$Q$4,(HLOOKUP($F$5,'Lisez-moi'!$D$27:$G$30,4,FALSE)),""))))</f>
        <v/>
      </c>
      <c r="N123" s="19" t="str">
        <f t="shared" si="24"/>
        <v/>
      </c>
      <c r="O123" s="20" t="str">
        <f t="shared" si="25"/>
        <v/>
      </c>
      <c r="P123" s="1"/>
    </row>
    <row r="124" spans="1:16" x14ac:dyDescent="0.25">
      <c r="A124" s="1"/>
      <c r="B124" s="78" t="s">
        <v>191</v>
      </c>
      <c r="C124" s="78"/>
      <c r="D124" s="78"/>
      <c r="E124" s="79"/>
      <c r="F124" s="57" t="str">
        <f t="shared" si="7"/>
        <v/>
      </c>
      <c r="G124" s="18" t="str">
        <f>IF(AND($F$3=$Q$3,$F$5=$Q$12),"",IF(AND($F$3=$Q$4,$F$5=$Q$12),"",IF($F$3=$Q$3,(HLOOKUP($F$5,'Lisez-moi'!$D$22:$G$25,2,FALSE)),IF($F$3=$Q$4,(HLOOKUP($F$5,'Lisez-moi'!$D$27:$G$30,2,FALSE)),""))))</f>
        <v/>
      </c>
      <c r="H124" s="19" t="str">
        <f t="shared" si="20"/>
        <v/>
      </c>
      <c r="I124" s="20" t="str">
        <f t="shared" si="21"/>
        <v/>
      </c>
      <c r="J124" s="18" t="str">
        <f>IF(AND($F$3=$Q$3,$F$5=$Q$12),"",IF(AND($F$3=$Q$4,$F$5=$Q$12),"",IF($F$3=$Q$3,(HLOOKUP($F$5,'Lisez-moi'!$D$22:$G$25,3,FALSE)),IF($F$3=$Q$4,(HLOOKUP($F$5,'Lisez-moi'!$D$27:$G$30,3,FALSE)),""))))</f>
        <v/>
      </c>
      <c r="K124" s="19" t="str">
        <f t="shared" si="22"/>
        <v/>
      </c>
      <c r="L124" s="20" t="str">
        <f t="shared" si="23"/>
        <v/>
      </c>
      <c r="M124" s="18" t="str">
        <f>IF(AND($F$3=$Q$3,$F$5=$Q$12),"",IF(AND($F$3=$Q$4,$F$5=$Q$12),"",IF($F$3=$Q$3,(HLOOKUP($F$5,'Lisez-moi'!$D$22:$G$25,4,FALSE)),IF($F$3=$Q$4,(HLOOKUP($F$5,'Lisez-moi'!$D$27:$G$30,4,FALSE)),""))))</f>
        <v/>
      </c>
      <c r="N124" s="19" t="str">
        <f t="shared" si="24"/>
        <v/>
      </c>
      <c r="O124" s="20" t="str">
        <f t="shared" si="25"/>
        <v/>
      </c>
      <c r="P124" s="1"/>
    </row>
    <row r="125" spans="1:16" x14ac:dyDescent="0.25">
      <c r="A125" s="1"/>
      <c r="B125" s="78" t="s">
        <v>192</v>
      </c>
      <c r="C125" s="78"/>
      <c r="D125" s="78"/>
      <c r="E125" s="79"/>
      <c r="F125" s="57" t="str">
        <f t="shared" si="7"/>
        <v/>
      </c>
      <c r="G125" s="18" t="str">
        <f>IF(AND($F$3=$Q$3,$F$5=$Q$12),"",IF(AND($F$3=$Q$4,$F$5=$Q$12),"",IF($F$3=$Q$3,(HLOOKUP($F$5,'Lisez-moi'!$D$22:$G$25,2,FALSE)),IF($F$3=$Q$4,(HLOOKUP($F$5,'Lisez-moi'!$D$27:$G$30,2,FALSE)),""))))</f>
        <v/>
      </c>
      <c r="H125" s="19" t="str">
        <f t="shared" si="20"/>
        <v/>
      </c>
      <c r="I125" s="20" t="str">
        <f t="shared" si="21"/>
        <v/>
      </c>
      <c r="J125" s="18" t="str">
        <f>IF(AND($F$3=$Q$3,$F$5=$Q$12),"",IF(AND($F$3=$Q$4,$F$5=$Q$12),"",IF($F$3=$Q$3,(HLOOKUP($F$5,'Lisez-moi'!$D$22:$G$25,3,FALSE)),IF($F$3=$Q$4,(HLOOKUP($F$5,'Lisez-moi'!$D$27:$G$30,3,FALSE)),""))))</f>
        <v/>
      </c>
      <c r="K125" s="19" t="str">
        <f t="shared" si="22"/>
        <v/>
      </c>
      <c r="L125" s="20" t="str">
        <f t="shared" si="23"/>
        <v/>
      </c>
      <c r="M125" s="18" t="str">
        <f>IF(AND($F$3=$Q$3,$F$5=$Q$12),"",IF(AND($F$3=$Q$4,$F$5=$Q$12),"",IF($F$3=$Q$3,(HLOOKUP($F$5,'Lisez-moi'!$D$22:$G$25,4,FALSE)),IF($F$3=$Q$4,(HLOOKUP($F$5,'Lisez-moi'!$D$27:$G$30,4,FALSE)),""))))</f>
        <v/>
      </c>
      <c r="N125" s="19" t="str">
        <f t="shared" si="24"/>
        <v/>
      </c>
      <c r="O125" s="20" t="str">
        <f t="shared" si="25"/>
        <v/>
      </c>
      <c r="P125" s="1"/>
    </row>
    <row r="126" spans="1:16" x14ac:dyDescent="0.25">
      <c r="A126" s="1"/>
      <c r="B126" s="78" t="s">
        <v>193</v>
      </c>
      <c r="C126" s="78"/>
      <c r="D126" s="78"/>
      <c r="E126" s="79"/>
      <c r="F126" s="57" t="str">
        <f t="shared" si="7"/>
        <v/>
      </c>
      <c r="G126" s="18" t="str">
        <f>IF(AND($F$3=$Q$3,$F$5=$Q$12),"",IF(AND($F$3=$Q$4,$F$5=$Q$12),"",IF($F$3=$Q$3,(HLOOKUP($F$5,'Lisez-moi'!$D$22:$G$25,2,FALSE)),IF($F$3=$Q$4,(HLOOKUP($F$5,'Lisez-moi'!$D$27:$G$30,2,FALSE)),""))))</f>
        <v/>
      </c>
      <c r="H126" s="19" t="str">
        <f t="shared" si="20"/>
        <v/>
      </c>
      <c r="I126" s="20" t="str">
        <f t="shared" si="21"/>
        <v/>
      </c>
      <c r="J126" s="18" t="str">
        <f>IF(AND($F$3=$Q$3,$F$5=$Q$12),"",IF(AND($F$3=$Q$4,$F$5=$Q$12),"",IF($F$3=$Q$3,(HLOOKUP($F$5,'Lisez-moi'!$D$22:$G$25,3,FALSE)),IF($F$3=$Q$4,(HLOOKUP($F$5,'Lisez-moi'!$D$27:$G$30,3,FALSE)),""))))</f>
        <v/>
      </c>
      <c r="K126" s="19" t="str">
        <f t="shared" si="22"/>
        <v/>
      </c>
      <c r="L126" s="20" t="str">
        <f t="shared" si="23"/>
        <v/>
      </c>
      <c r="M126" s="18" t="str">
        <f>IF(AND($F$3=$Q$3,$F$5=$Q$12),"",IF(AND($F$3=$Q$4,$F$5=$Q$12),"",IF($F$3=$Q$3,(HLOOKUP($F$5,'Lisez-moi'!$D$22:$G$25,4,FALSE)),IF($F$3=$Q$4,(HLOOKUP($F$5,'Lisez-moi'!$D$27:$G$30,4,FALSE)),""))))</f>
        <v/>
      </c>
      <c r="N126" s="19" t="str">
        <f t="shared" si="24"/>
        <v/>
      </c>
      <c r="O126" s="20" t="str">
        <f t="shared" si="25"/>
        <v/>
      </c>
      <c r="P126" s="1"/>
    </row>
    <row r="127" spans="1:16" x14ac:dyDescent="0.25">
      <c r="A127" s="1"/>
      <c r="B127" s="78" t="s">
        <v>194</v>
      </c>
      <c r="C127" s="78"/>
      <c r="D127" s="78"/>
      <c r="E127" s="79"/>
      <c r="F127" s="57" t="str">
        <f t="shared" si="7"/>
        <v/>
      </c>
      <c r="G127" s="18" t="str">
        <f>IF(AND($F$3=$Q$3,$F$5=$Q$12),"",IF(AND($F$3=$Q$4,$F$5=$Q$12),"",IF($F$3=$Q$3,(HLOOKUP($F$5,'Lisez-moi'!$D$22:$G$25,2,FALSE)),IF($F$3=$Q$4,(HLOOKUP($F$5,'Lisez-moi'!$D$27:$G$30,2,FALSE)),""))))</f>
        <v/>
      </c>
      <c r="H127" s="19" t="str">
        <f t="shared" si="20"/>
        <v/>
      </c>
      <c r="I127" s="20" t="str">
        <f t="shared" si="21"/>
        <v/>
      </c>
      <c r="J127" s="18" t="str">
        <f>IF(AND($F$3=$Q$3,$F$5=$Q$12),"",IF(AND($F$3=$Q$4,$F$5=$Q$12),"",IF($F$3=$Q$3,(HLOOKUP($F$5,'Lisez-moi'!$D$22:$G$25,3,FALSE)),IF($F$3=$Q$4,(HLOOKUP($F$5,'Lisez-moi'!$D$27:$G$30,3,FALSE)),""))))</f>
        <v/>
      </c>
      <c r="K127" s="19" t="str">
        <f t="shared" si="22"/>
        <v/>
      </c>
      <c r="L127" s="20" t="str">
        <f t="shared" si="23"/>
        <v/>
      </c>
      <c r="M127" s="18" t="str">
        <f>IF(AND($F$3=$Q$3,$F$5=$Q$12),"",IF(AND($F$3=$Q$4,$F$5=$Q$12),"",IF($F$3=$Q$3,(HLOOKUP($F$5,'Lisez-moi'!$D$22:$G$25,4,FALSE)),IF($F$3=$Q$4,(HLOOKUP($F$5,'Lisez-moi'!$D$27:$G$30,4,FALSE)),""))))</f>
        <v/>
      </c>
      <c r="N127" s="19" t="str">
        <f t="shared" si="24"/>
        <v/>
      </c>
      <c r="O127" s="20" t="str">
        <f t="shared" si="25"/>
        <v/>
      </c>
      <c r="P127" s="1"/>
    </row>
    <row r="128" spans="1:16" x14ac:dyDescent="0.25">
      <c r="A128" s="1"/>
      <c r="B128" s="78" t="s">
        <v>195</v>
      </c>
      <c r="C128" s="78"/>
      <c r="D128" s="78"/>
      <c r="E128" s="79"/>
      <c r="F128" s="57" t="str">
        <f t="shared" si="7"/>
        <v/>
      </c>
      <c r="G128" s="18" t="str">
        <f>IF(AND($F$3=$Q$3,$F$5=$Q$12),"",IF(AND($F$3=$Q$4,$F$5=$Q$12),"",IF($F$3=$Q$3,(HLOOKUP($F$5,'Lisez-moi'!$D$22:$G$25,2,FALSE)),IF($F$3=$Q$4,(HLOOKUP($F$5,'Lisez-moi'!$D$27:$G$30,2,FALSE)),""))))</f>
        <v/>
      </c>
      <c r="H128" s="19" t="str">
        <f t="shared" si="20"/>
        <v/>
      </c>
      <c r="I128" s="20" t="str">
        <f t="shared" si="21"/>
        <v/>
      </c>
      <c r="J128" s="18" t="str">
        <f>IF(AND($F$3=$Q$3,$F$5=$Q$12),"",IF(AND($F$3=$Q$4,$F$5=$Q$12),"",IF($F$3=$Q$3,(HLOOKUP($F$5,'Lisez-moi'!$D$22:$G$25,3,FALSE)),IF($F$3=$Q$4,(HLOOKUP($F$5,'Lisez-moi'!$D$27:$G$30,3,FALSE)),""))))</f>
        <v/>
      </c>
      <c r="K128" s="19" t="str">
        <f t="shared" si="22"/>
        <v/>
      </c>
      <c r="L128" s="20" t="str">
        <f t="shared" si="23"/>
        <v/>
      </c>
      <c r="M128" s="18" t="str">
        <f>IF(AND($F$3=$Q$3,$F$5=$Q$12),"",IF(AND($F$3=$Q$4,$F$5=$Q$12),"",IF($F$3=$Q$3,(HLOOKUP($F$5,'Lisez-moi'!$D$22:$G$25,4,FALSE)),IF($F$3=$Q$4,(HLOOKUP($F$5,'Lisez-moi'!$D$27:$G$30,4,FALSE)),""))))</f>
        <v/>
      </c>
      <c r="N128" s="19" t="str">
        <f t="shared" si="24"/>
        <v/>
      </c>
      <c r="O128" s="20" t="str">
        <f t="shared" si="25"/>
        <v/>
      </c>
      <c r="P128" s="1"/>
    </row>
    <row r="129" spans="1:16" x14ac:dyDescent="0.25">
      <c r="A129" s="1"/>
      <c r="B129" s="78" t="s">
        <v>196</v>
      </c>
      <c r="C129" s="78"/>
      <c r="D129" s="78"/>
      <c r="E129" s="79"/>
      <c r="F129" s="57" t="str">
        <f t="shared" si="7"/>
        <v/>
      </c>
      <c r="G129" s="18" t="str">
        <f>IF(AND($F$3=$Q$3,$F$5=$Q$12),"",IF(AND($F$3=$Q$4,$F$5=$Q$12),"",IF($F$3=$Q$3,(HLOOKUP($F$5,'Lisez-moi'!$D$22:$G$25,2,FALSE)),IF($F$3=$Q$4,(HLOOKUP($F$5,'Lisez-moi'!$D$27:$G$30,2,FALSE)),""))))</f>
        <v/>
      </c>
      <c r="H129" s="19" t="str">
        <f t="shared" si="20"/>
        <v/>
      </c>
      <c r="I129" s="20" t="str">
        <f t="shared" si="21"/>
        <v/>
      </c>
      <c r="J129" s="18" t="str">
        <f>IF(AND($F$3=$Q$3,$F$5=$Q$12),"",IF(AND($F$3=$Q$4,$F$5=$Q$12),"",IF($F$3=$Q$3,(HLOOKUP($F$5,'Lisez-moi'!$D$22:$G$25,3,FALSE)),IF($F$3=$Q$4,(HLOOKUP($F$5,'Lisez-moi'!$D$27:$G$30,3,FALSE)),""))))</f>
        <v/>
      </c>
      <c r="K129" s="19" t="str">
        <f t="shared" si="22"/>
        <v/>
      </c>
      <c r="L129" s="20" t="str">
        <f t="shared" si="23"/>
        <v/>
      </c>
      <c r="M129" s="18" t="str">
        <f>IF(AND($F$3=$Q$3,$F$5=$Q$12),"",IF(AND($F$3=$Q$4,$F$5=$Q$12),"",IF($F$3=$Q$3,(HLOOKUP($F$5,'Lisez-moi'!$D$22:$G$25,4,FALSE)),IF($F$3=$Q$4,(HLOOKUP($F$5,'Lisez-moi'!$D$27:$G$30,4,FALSE)),""))))</f>
        <v/>
      </c>
      <c r="N129" s="19" t="str">
        <f t="shared" si="24"/>
        <v/>
      </c>
      <c r="O129" s="20" t="str">
        <f t="shared" si="25"/>
        <v/>
      </c>
      <c r="P129" s="1"/>
    </row>
    <row r="130" spans="1:16" x14ac:dyDescent="0.25">
      <c r="A130" s="1"/>
      <c r="B130" s="78" t="s">
        <v>197</v>
      </c>
      <c r="C130" s="78"/>
      <c r="D130" s="78"/>
      <c r="E130" s="79"/>
      <c r="F130" s="57" t="str">
        <f t="shared" si="7"/>
        <v/>
      </c>
      <c r="G130" s="18" t="str">
        <f>IF(AND($F$3=$Q$3,$F$5=$Q$12),"",IF(AND($F$3=$Q$4,$F$5=$Q$12),"",IF($F$3=$Q$3,(HLOOKUP($F$5,'Lisez-moi'!$D$22:$G$25,2,FALSE)),IF($F$3=$Q$4,(HLOOKUP($F$5,'Lisez-moi'!$D$27:$G$30,2,FALSE)),""))))</f>
        <v/>
      </c>
      <c r="H130" s="19" t="str">
        <f t="shared" si="20"/>
        <v/>
      </c>
      <c r="I130" s="20" t="str">
        <f t="shared" si="21"/>
        <v/>
      </c>
      <c r="J130" s="18" t="str">
        <f>IF(AND($F$3=$Q$3,$F$5=$Q$12),"",IF(AND($F$3=$Q$4,$F$5=$Q$12),"",IF($F$3=$Q$3,(HLOOKUP($F$5,'Lisez-moi'!$D$22:$G$25,3,FALSE)),IF($F$3=$Q$4,(HLOOKUP($F$5,'Lisez-moi'!$D$27:$G$30,3,FALSE)),""))))</f>
        <v/>
      </c>
      <c r="K130" s="19" t="str">
        <f t="shared" si="22"/>
        <v/>
      </c>
      <c r="L130" s="20" t="str">
        <f t="shared" si="23"/>
        <v/>
      </c>
      <c r="M130" s="18" t="str">
        <f>IF(AND($F$3=$Q$3,$F$5=$Q$12),"",IF(AND($F$3=$Q$4,$F$5=$Q$12),"",IF($F$3=$Q$3,(HLOOKUP($F$5,'Lisez-moi'!$D$22:$G$25,4,FALSE)),IF($F$3=$Q$4,(HLOOKUP($F$5,'Lisez-moi'!$D$27:$G$30,4,FALSE)),""))))</f>
        <v/>
      </c>
      <c r="N130" s="19" t="str">
        <f t="shared" si="24"/>
        <v/>
      </c>
      <c r="O130" s="20" t="str">
        <f t="shared" si="25"/>
        <v/>
      </c>
      <c r="P130" s="1"/>
    </row>
    <row r="131" spans="1:16" x14ac:dyDescent="0.25">
      <c r="A131" s="1"/>
      <c r="B131" s="78" t="s">
        <v>198</v>
      </c>
      <c r="C131" s="78"/>
      <c r="D131" s="78"/>
      <c r="E131" s="79"/>
      <c r="F131" s="57" t="str">
        <f t="shared" si="7"/>
        <v/>
      </c>
      <c r="G131" s="18" t="str">
        <f>IF(AND($F$3=$Q$3,$F$5=$Q$12),"",IF(AND($F$3=$Q$4,$F$5=$Q$12),"",IF($F$3=$Q$3,(HLOOKUP($F$5,'Lisez-moi'!$D$22:$G$25,2,FALSE)),IF($F$3=$Q$4,(HLOOKUP($F$5,'Lisez-moi'!$D$27:$G$30,2,FALSE)),""))))</f>
        <v/>
      </c>
      <c r="H131" s="19" t="str">
        <f t="shared" si="20"/>
        <v/>
      </c>
      <c r="I131" s="20" t="str">
        <f t="shared" si="21"/>
        <v/>
      </c>
      <c r="J131" s="18" t="str">
        <f>IF(AND($F$3=$Q$3,$F$5=$Q$12),"",IF(AND($F$3=$Q$4,$F$5=$Q$12),"",IF($F$3=$Q$3,(HLOOKUP($F$5,'Lisez-moi'!$D$22:$G$25,3,FALSE)),IF($F$3=$Q$4,(HLOOKUP($F$5,'Lisez-moi'!$D$27:$G$30,3,FALSE)),""))))</f>
        <v/>
      </c>
      <c r="K131" s="19" t="str">
        <f t="shared" si="22"/>
        <v/>
      </c>
      <c r="L131" s="20" t="str">
        <f t="shared" si="23"/>
        <v/>
      </c>
      <c r="M131" s="18" t="str">
        <f>IF(AND($F$3=$Q$3,$F$5=$Q$12),"",IF(AND($F$3=$Q$4,$F$5=$Q$12),"",IF($F$3=$Q$3,(HLOOKUP($F$5,'Lisez-moi'!$D$22:$G$25,4,FALSE)),IF($F$3=$Q$4,(HLOOKUP($F$5,'Lisez-moi'!$D$27:$G$30,4,FALSE)),""))))</f>
        <v/>
      </c>
      <c r="N131" s="19" t="str">
        <f t="shared" si="24"/>
        <v/>
      </c>
      <c r="O131" s="20" t="str">
        <f t="shared" si="25"/>
        <v/>
      </c>
      <c r="P131" s="1"/>
    </row>
    <row r="132" spans="1:16" x14ac:dyDescent="0.25">
      <c r="A132" s="1"/>
      <c r="B132" s="78" t="s">
        <v>199</v>
      </c>
      <c r="C132" s="78"/>
      <c r="D132" s="78"/>
      <c r="E132" s="79"/>
      <c r="F132" s="57" t="str">
        <f t="shared" si="7"/>
        <v/>
      </c>
      <c r="G132" s="18" t="str">
        <f>IF(AND($F$3=$Q$3,$F$5=$Q$12),"",IF(AND($F$3=$Q$4,$F$5=$Q$12),"",IF($F$3=$Q$3,(HLOOKUP($F$5,'Lisez-moi'!$D$22:$G$25,2,FALSE)),IF($F$3=$Q$4,(HLOOKUP($F$5,'Lisez-moi'!$D$27:$G$30,2,FALSE)),""))))</f>
        <v/>
      </c>
      <c r="H132" s="19" t="str">
        <f t="shared" si="20"/>
        <v/>
      </c>
      <c r="I132" s="20" t="str">
        <f t="shared" si="21"/>
        <v/>
      </c>
      <c r="J132" s="18" t="str">
        <f>IF(AND($F$3=$Q$3,$F$5=$Q$12),"",IF(AND($F$3=$Q$4,$F$5=$Q$12),"",IF($F$3=$Q$3,(HLOOKUP($F$5,'Lisez-moi'!$D$22:$G$25,3,FALSE)),IF($F$3=$Q$4,(HLOOKUP($F$5,'Lisez-moi'!$D$27:$G$30,3,FALSE)),""))))</f>
        <v/>
      </c>
      <c r="K132" s="19" t="str">
        <f t="shared" si="22"/>
        <v/>
      </c>
      <c r="L132" s="20" t="str">
        <f t="shared" si="23"/>
        <v/>
      </c>
      <c r="M132" s="18" t="str">
        <f>IF(AND($F$3=$Q$3,$F$5=$Q$12),"",IF(AND($F$3=$Q$4,$F$5=$Q$12),"",IF($F$3=$Q$3,(HLOOKUP($F$5,'Lisez-moi'!$D$22:$G$25,4,FALSE)),IF($F$3=$Q$4,(HLOOKUP($F$5,'Lisez-moi'!$D$27:$G$30,4,FALSE)),""))))</f>
        <v/>
      </c>
      <c r="N132" s="19" t="str">
        <f t="shared" si="24"/>
        <v/>
      </c>
      <c r="O132" s="20" t="str">
        <f t="shared" si="25"/>
        <v/>
      </c>
      <c r="P132" s="1"/>
    </row>
    <row r="133" spans="1:16" x14ac:dyDescent="0.25">
      <c r="A133" s="1"/>
      <c r="B133" s="78" t="s">
        <v>200</v>
      </c>
      <c r="C133" s="78"/>
      <c r="D133" s="78"/>
      <c r="E133" s="79"/>
      <c r="F133" s="57" t="str">
        <f t="shared" si="7"/>
        <v/>
      </c>
      <c r="G133" s="18" t="str">
        <f>IF(AND($F$3=$Q$3,$F$5=$Q$12),"",IF(AND($F$3=$Q$4,$F$5=$Q$12),"",IF($F$3=$Q$3,(HLOOKUP($F$5,'Lisez-moi'!$D$22:$G$25,2,FALSE)),IF($F$3=$Q$4,(HLOOKUP($F$5,'Lisez-moi'!$D$27:$G$30,2,FALSE)),""))))</f>
        <v/>
      </c>
      <c r="H133" s="19" t="str">
        <f t="shared" si="20"/>
        <v/>
      </c>
      <c r="I133" s="20" t="str">
        <f t="shared" si="21"/>
        <v/>
      </c>
      <c r="J133" s="18" t="str">
        <f>IF(AND($F$3=$Q$3,$F$5=$Q$12),"",IF(AND($F$3=$Q$4,$F$5=$Q$12),"",IF($F$3=$Q$3,(HLOOKUP($F$5,'Lisez-moi'!$D$22:$G$25,3,FALSE)),IF($F$3=$Q$4,(HLOOKUP($F$5,'Lisez-moi'!$D$27:$G$30,3,FALSE)),""))))</f>
        <v/>
      </c>
      <c r="K133" s="19" t="str">
        <f t="shared" si="22"/>
        <v/>
      </c>
      <c r="L133" s="20" t="str">
        <f t="shared" si="23"/>
        <v/>
      </c>
      <c r="M133" s="18" t="str">
        <f>IF(AND($F$3=$Q$3,$F$5=$Q$12),"",IF(AND($F$3=$Q$4,$F$5=$Q$12),"",IF($F$3=$Q$3,(HLOOKUP($F$5,'Lisez-moi'!$D$22:$G$25,4,FALSE)),IF($F$3=$Q$4,(HLOOKUP($F$5,'Lisez-moi'!$D$27:$G$30,4,FALSE)),""))))</f>
        <v/>
      </c>
      <c r="N133" s="19" t="str">
        <f t="shared" si="24"/>
        <v/>
      </c>
      <c r="O133" s="20" t="str">
        <f t="shared" si="25"/>
        <v/>
      </c>
      <c r="P133" s="1"/>
    </row>
    <row r="134" spans="1:16" x14ac:dyDescent="0.25">
      <c r="A134" s="1"/>
      <c r="B134" s="78" t="s">
        <v>201</v>
      </c>
      <c r="C134" s="78"/>
      <c r="D134" s="78"/>
      <c r="E134" s="79"/>
      <c r="F134" s="57" t="str">
        <f t="shared" si="7"/>
        <v/>
      </c>
      <c r="G134" s="18" t="str">
        <f>IF(AND($F$3=$Q$3,$F$5=$Q$12),"",IF(AND($F$3=$Q$4,$F$5=$Q$12),"",IF($F$3=$Q$3,(HLOOKUP($F$5,'Lisez-moi'!$D$22:$G$25,2,FALSE)),IF($F$3=$Q$4,(HLOOKUP($F$5,'Lisez-moi'!$D$27:$G$30,2,FALSE)),""))))</f>
        <v/>
      </c>
      <c r="H134" s="19" t="str">
        <f t="shared" si="20"/>
        <v/>
      </c>
      <c r="I134" s="20" t="str">
        <f t="shared" si="21"/>
        <v/>
      </c>
      <c r="J134" s="18" t="str">
        <f>IF(AND($F$3=$Q$3,$F$5=$Q$12),"",IF(AND($F$3=$Q$4,$F$5=$Q$12),"",IF($F$3=$Q$3,(HLOOKUP($F$5,'Lisez-moi'!$D$22:$G$25,3,FALSE)),IF($F$3=$Q$4,(HLOOKUP($F$5,'Lisez-moi'!$D$27:$G$30,3,FALSE)),""))))</f>
        <v/>
      </c>
      <c r="K134" s="19" t="str">
        <f t="shared" si="22"/>
        <v/>
      </c>
      <c r="L134" s="20" t="str">
        <f t="shared" si="23"/>
        <v/>
      </c>
      <c r="M134" s="18" t="str">
        <f>IF(AND($F$3=$Q$3,$F$5=$Q$12),"",IF(AND($F$3=$Q$4,$F$5=$Q$12),"",IF($F$3=$Q$3,(HLOOKUP($F$5,'Lisez-moi'!$D$22:$G$25,4,FALSE)),IF($F$3=$Q$4,(HLOOKUP($F$5,'Lisez-moi'!$D$27:$G$30,4,FALSE)),""))))</f>
        <v/>
      </c>
      <c r="N134" s="19" t="str">
        <f t="shared" si="24"/>
        <v/>
      </c>
      <c r="O134" s="20" t="str">
        <f t="shared" si="25"/>
        <v/>
      </c>
      <c r="P134" s="1"/>
    </row>
    <row r="135" spans="1:16" x14ac:dyDescent="0.25">
      <c r="A135" s="1"/>
      <c r="B135" s="78" t="s">
        <v>202</v>
      </c>
      <c r="C135" s="78"/>
      <c r="D135" s="78"/>
      <c r="E135" s="79"/>
      <c r="F135" s="57" t="str">
        <f t="shared" si="7"/>
        <v/>
      </c>
      <c r="G135" s="18" t="str">
        <f>IF(AND($F$3=$Q$3,$F$5=$Q$12),"",IF(AND($F$3=$Q$4,$F$5=$Q$12),"",IF($F$3=$Q$3,(HLOOKUP($F$5,'Lisez-moi'!$D$22:$G$25,2,FALSE)),IF($F$3=$Q$4,(HLOOKUP($F$5,'Lisez-moi'!$D$27:$G$30,2,FALSE)),""))))</f>
        <v/>
      </c>
      <c r="H135" s="19" t="str">
        <f t="shared" si="20"/>
        <v/>
      </c>
      <c r="I135" s="20" t="str">
        <f t="shared" si="21"/>
        <v/>
      </c>
      <c r="J135" s="18" t="str">
        <f>IF(AND($F$3=$Q$3,$F$5=$Q$12),"",IF(AND($F$3=$Q$4,$F$5=$Q$12),"",IF($F$3=$Q$3,(HLOOKUP($F$5,'Lisez-moi'!$D$22:$G$25,3,FALSE)),IF($F$3=$Q$4,(HLOOKUP($F$5,'Lisez-moi'!$D$27:$G$30,3,FALSE)),""))))</f>
        <v/>
      </c>
      <c r="K135" s="19" t="str">
        <f t="shared" si="22"/>
        <v/>
      </c>
      <c r="L135" s="20" t="str">
        <f t="shared" si="23"/>
        <v/>
      </c>
      <c r="M135" s="18" t="str">
        <f>IF(AND($F$3=$Q$3,$F$5=$Q$12),"",IF(AND($F$3=$Q$4,$F$5=$Q$12),"",IF($F$3=$Q$3,(HLOOKUP($F$5,'Lisez-moi'!$D$22:$G$25,4,FALSE)),IF($F$3=$Q$4,(HLOOKUP($F$5,'Lisez-moi'!$D$27:$G$30,4,FALSE)),""))))</f>
        <v/>
      </c>
      <c r="N135" s="19" t="str">
        <f t="shared" si="24"/>
        <v/>
      </c>
      <c r="O135" s="20" t="str">
        <f t="shared" si="25"/>
        <v/>
      </c>
      <c r="P135" s="1"/>
    </row>
    <row r="136" spans="1:16" x14ac:dyDescent="0.25">
      <c r="A136" s="1"/>
      <c r="B136" s="78" t="s">
        <v>203</v>
      </c>
      <c r="C136" s="78"/>
      <c r="D136" s="78"/>
      <c r="E136" s="79"/>
      <c r="F136" s="57" t="str">
        <f t="shared" si="7"/>
        <v/>
      </c>
      <c r="G136" s="18" t="str">
        <f>IF(AND($F$3=$Q$3,$F$5=$Q$12),"",IF(AND($F$3=$Q$4,$F$5=$Q$12),"",IF($F$3=$Q$3,(HLOOKUP($F$5,'Lisez-moi'!$D$22:$G$25,2,FALSE)),IF($F$3=$Q$4,(HLOOKUP($F$5,'Lisez-moi'!$D$27:$G$30,2,FALSE)),""))))</f>
        <v/>
      </c>
      <c r="H136" s="19" t="str">
        <f t="shared" si="20"/>
        <v/>
      </c>
      <c r="I136" s="20" t="str">
        <f t="shared" si="21"/>
        <v/>
      </c>
      <c r="J136" s="18" t="str">
        <f>IF(AND($F$3=$Q$3,$F$5=$Q$12),"",IF(AND($F$3=$Q$4,$F$5=$Q$12),"",IF($F$3=$Q$3,(HLOOKUP($F$5,'Lisez-moi'!$D$22:$G$25,3,FALSE)),IF($F$3=$Q$4,(HLOOKUP($F$5,'Lisez-moi'!$D$27:$G$30,3,FALSE)),""))))</f>
        <v/>
      </c>
      <c r="K136" s="19" t="str">
        <f t="shared" si="22"/>
        <v/>
      </c>
      <c r="L136" s="20" t="str">
        <f t="shared" si="23"/>
        <v/>
      </c>
      <c r="M136" s="18" t="str">
        <f>IF(AND($F$3=$Q$3,$F$5=$Q$12),"",IF(AND($F$3=$Q$4,$F$5=$Q$12),"",IF($F$3=$Q$3,(HLOOKUP($F$5,'Lisez-moi'!$D$22:$G$25,4,FALSE)),IF($F$3=$Q$4,(HLOOKUP($F$5,'Lisez-moi'!$D$27:$G$30,4,FALSE)),""))))</f>
        <v/>
      </c>
      <c r="N136" s="19" t="str">
        <f t="shared" si="24"/>
        <v/>
      </c>
      <c r="O136" s="20" t="str">
        <f t="shared" si="25"/>
        <v/>
      </c>
      <c r="P136" s="1"/>
    </row>
    <row r="137" spans="1:16" x14ac:dyDescent="0.25">
      <c r="A137" s="1"/>
      <c r="B137" s="78" t="s">
        <v>204</v>
      </c>
      <c r="C137" s="78"/>
      <c r="D137" s="78"/>
      <c r="E137" s="79"/>
      <c r="F137" s="57" t="str">
        <f t="shared" si="7"/>
        <v/>
      </c>
      <c r="G137" s="18" t="str">
        <f>IF(AND($F$3=$Q$3,$F$5=$Q$12),"",IF(AND($F$3=$Q$4,$F$5=$Q$12),"",IF($F$3=$Q$3,(HLOOKUP($F$5,'Lisez-moi'!$D$22:$G$25,2,FALSE)),IF($F$3=$Q$4,(HLOOKUP($F$5,'Lisez-moi'!$D$27:$G$30,2,FALSE)),""))))</f>
        <v/>
      </c>
      <c r="H137" s="19" t="str">
        <f t="shared" si="20"/>
        <v/>
      </c>
      <c r="I137" s="20" t="str">
        <f t="shared" si="21"/>
        <v/>
      </c>
      <c r="J137" s="18" t="str">
        <f>IF(AND($F$3=$Q$3,$F$5=$Q$12),"",IF(AND($F$3=$Q$4,$F$5=$Q$12),"",IF($F$3=$Q$3,(HLOOKUP($F$5,'Lisez-moi'!$D$22:$G$25,3,FALSE)),IF($F$3=$Q$4,(HLOOKUP($F$5,'Lisez-moi'!$D$27:$G$30,3,FALSE)),""))))</f>
        <v/>
      </c>
      <c r="K137" s="19" t="str">
        <f t="shared" si="22"/>
        <v/>
      </c>
      <c r="L137" s="20" t="str">
        <f t="shared" si="23"/>
        <v/>
      </c>
      <c r="M137" s="18" t="str">
        <f>IF(AND($F$3=$Q$3,$F$5=$Q$12),"",IF(AND($F$3=$Q$4,$F$5=$Q$12),"",IF($F$3=$Q$3,(HLOOKUP($F$5,'Lisez-moi'!$D$22:$G$25,4,FALSE)),IF($F$3=$Q$4,(HLOOKUP($F$5,'Lisez-moi'!$D$27:$G$30,4,FALSE)),""))))</f>
        <v/>
      </c>
      <c r="N137" s="19" t="str">
        <f t="shared" si="24"/>
        <v/>
      </c>
      <c r="O137" s="20" t="str">
        <f t="shared" si="25"/>
        <v/>
      </c>
      <c r="P137" s="1"/>
    </row>
    <row r="138" spans="1:16" x14ac:dyDescent="0.25">
      <c r="A138" s="1"/>
      <c r="B138" s="78" t="s">
        <v>205</v>
      </c>
      <c r="C138" s="78"/>
      <c r="D138" s="78"/>
      <c r="E138" s="79"/>
      <c r="F138" s="57" t="str">
        <f t="shared" si="7"/>
        <v/>
      </c>
      <c r="G138" s="18" t="str">
        <f>IF(AND($F$3=$Q$3,$F$5=$Q$12),"",IF(AND($F$3=$Q$4,$F$5=$Q$12),"",IF($F$3=$Q$3,(HLOOKUP($F$5,'Lisez-moi'!$D$22:$G$25,2,FALSE)),IF($F$3=$Q$4,(HLOOKUP($F$5,'Lisez-moi'!$D$27:$G$30,2,FALSE)),""))))</f>
        <v/>
      </c>
      <c r="H138" s="19" t="str">
        <f t="shared" si="20"/>
        <v/>
      </c>
      <c r="I138" s="20" t="str">
        <f t="shared" si="21"/>
        <v/>
      </c>
      <c r="J138" s="18" t="str">
        <f>IF(AND($F$3=$Q$3,$F$5=$Q$12),"",IF(AND($F$3=$Q$4,$F$5=$Q$12),"",IF($F$3=$Q$3,(HLOOKUP($F$5,'Lisez-moi'!$D$22:$G$25,3,FALSE)),IF($F$3=$Q$4,(HLOOKUP($F$5,'Lisez-moi'!$D$27:$G$30,3,FALSE)),""))))</f>
        <v/>
      </c>
      <c r="K138" s="19" t="str">
        <f t="shared" si="22"/>
        <v/>
      </c>
      <c r="L138" s="20" t="str">
        <f t="shared" si="23"/>
        <v/>
      </c>
      <c r="M138" s="18" t="str">
        <f>IF(AND($F$3=$Q$3,$F$5=$Q$12),"",IF(AND($F$3=$Q$4,$F$5=$Q$12),"",IF($F$3=$Q$3,(HLOOKUP($F$5,'Lisez-moi'!$D$22:$G$25,4,FALSE)),IF($F$3=$Q$4,(HLOOKUP($F$5,'Lisez-moi'!$D$27:$G$30,4,FALSE)),""))))</f>
        <v/>
      </c>
      <c r="N138" s="19" t="str">
        <f t="shared" si="24"/>
        <v/>
      </c>
      <c r="O138" s="20" t="str">
        <f t="shared" si="25"/>
        <v/>
      </c>
      <c r="P138" s="1"/>
    </row>
    <row r="139" spans="1:16" x14ac:dyDescent="0.25">
      <c r="A139" s="1"/>
      <c r="B139" s="78" t="s">
        <v>206</v>
      </c>
      <c r="C139" s="78"/>
      <c r="D139" s="78"/>
      <c r="E139" s="79"/>
      <c r="F139" s="57" t="str">
        <f t="shared" si="7"/>
        <v/>
      </c>
      <c r="G139" s="18" t="str">
        <f>IF(AND($F$3=$Q$3,$F$5=$Q$12),"",IF(AND($F$3=$Q$4,$F$5=$Q$12),"",IF($F$3=$Q$3,(HLOOKUP($F$5,'Lisez-moi'!$D$22:$G$25,2,FALSE)),IF($F$3=$Q$4,(HLOOKUP($F$5,'Lisez-moi'!$D$27:$G$30,2,FALSE)),""))))</f>
        <v/>
      </c>
      <c r="H139" s="19" t="str">
        <f t="shared" si="20"/>
        <v/>
      </c>
      <c r="I139" s="20" t="str">
        <f t="shared" si="21"/>
        <v/>
      </c>
      <c r="J139" s="18" t="str">
        <f>IF(AND($F$3=$Q$3,$F$5=$Q$12),"",IF(AND($F$3=$Q$4,$F$5=$Q$12),"",IF($F$3=$Q$3,(HLOOKUP($F$5,'Lisez-moi'!$D$22:$G$25,3,FALSE)),IF($F$3=$Q$4,(HLOOKUP($F$5,'Lisez-moi'!$D$27:$G$30,3,FALSE)),""))))</f>
        <v/>
      </c>
      <c r="K139" s="19" t="str">
        <f t="shared" si="22"/>
        <v/>
      </c>
      <c r="L139" s="20" t="str">
        <f t="shared" si="23"/>
        <v/>
      </c>
      <c r="M139" s="18" t="str">
        <f>IF(AND($F$3=$Q$3,$F$5=$Q$12),"",IF(AND($F$3=$Q$4,$F$5=$Q$12),"",IF($F$3=$Q$3,(HLOOKUP($F$5,'Lisez-moi'!$D$22:$G$25,4,FALSE)),IF($F$3=$Q$4,(HLOOKUP($F$5,'Lisez-moi'!$D$27:$G$30,4,FALSE)),""))))</f>
        <v/>
      </c>
      <c r="N139" s="19" t="str">
        <f t="shared" si="24"/>
        <v/>
      </c>
      <c r="O139" s="20" t="str">
        <f t="shared" si="25"/>
        <v/>
      </c>
      <c r="P139" s="1"/>
    </row>
    <row r="140" spans="1:16" x14ac:dyDescent="0.25">
      <c r="A140" s="1"/>
      <c r="B140" s="78" t="s">
        <v>207</v>
      </c>
      <c r="C140" s="78"/>
      <c r="D140" s="78"/>
      <c r="E140" s="79"/>
      <c r="F140" s="57" t="str">
        <f t="shared" si="7"/>
        <v/>
      </c>
      <c r="G140" s="18" t="str">
        <f>IF(AND($F$3=$Q$3,$F$5=$Q$12),"",IF(AND($F$3=$Q$4,$F$5=$Q$12),"",IF($F$3=$Q$3,(HLOOKUP($F$5,'Lisez-moi'!$D$22:$G$25,2,FALSE)),IF($F$3=$Q$4,(HLOOKUP($F$5,'Lisez-moi'!$D$27:$G$30,2,FALSE)),""))))</f>
        <v/>
      </c>
      <c r="H140" s="19" t="str">
        <f t="shared" si="20"/>
        <v/>
      </c>
      <c r="I140" s="20" t="str">
        <f t="shared" si="21"/>
        <v/>
      </c>
      <c r="J140" s="18" t="str">
        <f>IF(AND($F$3=$Q$3,$F$5=$Q$12),"",IF(AND($F$3=$Q$4,$F$5=$Q$12),"",IF($F$3=$Q$3,(HLOOKUP($F$5,'Lisez-moi'!$D$22:$G$25,3,FALSE)),IF($F$3=$Q$4,(HLOOKUP($F$5,'Lisez-moi'!$D$27:$G$30,3,FALSE)),""))))</f>
        <v/>
      </c>
      <c r="K140" s="19" t="str">
        <f t="shared" si="22"/>
        <v/>
      </c>
      <c r="L140" s="20" t="str">
        <f t="shared" si="23"/>
        <v/>
      </c>
      <c r="M140" s="18" t="str">
        <f>IF(AND($F$3=$Q$3,$F$5=$Q$12),"",IF(AND($F$3=$Q$4,$F$5=$Q$12),"",IF($F$3=$Q$3,(HLOOKUP($F$5,'Lisez-moi'!$D$22:$G$25,4,FALSE)),IF($F$3=$Q$4,(HLOOKUP($F$5,'Lisez-moi'!$D$27:$G$30,4,FALSE)),""))))</f>
        <v/>
      </c>
      <c r="N140" s="19" t="str">
        <f t="shared" si="24"/>
        <v/>
      </c>
      <c r="O140" s="20" t="str">
        <f t="shared" si="25"/>
        <v/>
      </c>
      <c r="P140" s="1"/>
    </row>
    <row r="141" spans="1:16" x14ac:dyDescent="0.25">
      <c r="A141" s="1"/>
      <c r="B141" s="78" t="s">
        <v>208</v>
      </c>
      <c r="C141" s="78"/>
      <c r="D141" s="78"/>
      <c r="E141" s="79"/>
      <c r="F141" s="57" t="str">
        <f t="shared" ref="F141:F160" si="26">IF($F$3="-","",IF($F$3=$Q$3,10,14))</f>
        <v/>
      </c>
      <c r="G141" s="18" t="str">
        <f>IF(AND($F$3=$Q$3,$F$5=$Q$12),"",IF(AND($F$3=$Q$4,$F$5=$Q$12),"",IF($F$3=$Q$3,(HLOOKUP($F$5,'Lisez-moi'!$D$22:$G$25,2,FALSE)),IF($F$3=$Q$4,(HLOOKUP($F$5,'Lisez-moi'!$D$27:$G$30,2,FALSE)),""))))</f>
        <v/>
      </c>
      <c r="H141" s="19" t="str">
        <f t="shared" si="20"/>
        <v/>
      </c>
      <c r="I141" s="20" t="str">
        <f t="shared" si="21"/>
        <v/>
      </c>
      <c r="J141" s="18" t="str">
        <f>IF(AND($F$3=$Q$3,$F$5=$Q$12),"",IF(AND($F$3=$Q$4,$F$5=$Q$12),"",IF($F$3=$Q$3,(HLOOKUP($F$5,'Lisez-moi'!$D$22:$G$25,3,FALSE)),IF($F$3=$Q$4,(HLOOKUP($F$5,'Lisez-moi'!$D$27:$G$30,3,FALSE)),""))))</f>
        <v/>
      </c>
      <c r="K141" s="19" t="str">
        <f t="shared" si="22"/>
        <v/>
      </c>
      <c r="L141" s="20" t="str">
        <f t="shared" si="23"/>
        <v/>
      </c>
      <c r="M141" s="18" t="str">
        <f>IF(AND($F$3=$Q$3,$F$5=$Q$12),"",IF(AND($F$3=$Q$4,$F$5=$Q$12),"",IF($F$3=$Q$3,(HLOOKUP($F$5,'Lisez-moi'!$D$22:$G$25,4,FALSE)),IF($F$3=$Q$4,(HLOOKUP($F$5,'Lisez-moi'!$D$27:$G$30,4,FALSE)),""))))</f>
        <v/>
      </c>
      <c r="N141" s="19" t="str">
        <f t="shared" si="24"/>
        <v/>
      </c>
      <c r="O141" s="20" t="str">
        <f t="shared" si="25"/>
        <v/>
      </c>
      <c r="P141" s="1"/>
    </row>
    <row r="142" spans="1:16" x14ac:dyDescent="0.25">
      <c r="A142" s="1"/>
      <c r="B142" s="78" t="s">
        <v>209</v>
      </c>
      <c r="C142" s="78"/>
      <c r="D142" s="78"/>
      <c r="E142" s="79"/>
      <c r="F142" s="57" t="str">
        <f t="shared" si="26"/>
        <v/>
      </c>
      <c r="G142" s="18" t="str">
        <f>IF(AND($F$3=$Q$3,$F$5=$Q$12),"",IF(AND($F$3=$Q$4,$F$5=$Q$12),"",IF($F$3=$Q$3,(HLOOKUP($F$5,'Lisez-moi'!$D$22:$G$25,2,FALSE)),IF($F$3=$Q$4,(HLOOKUP($F$5,'Lisez-moi'!$D$27:$G$30,2,FALSE)),""))))</f>
        <v/>
      </c>
      <c r="H142" s="19" t="str">
        <f t="shared" si="20"/>
        <v/>
      </c>
      <c r="I142" s="20" t="str">
        <f t="shared" si="21"/>
        <v/>
      </c>
      <c r="J142" s="18" t="str">
        <f>IF(AND($F$3=$Q$3,$F$5=$Q$12),"",IF(AND($F$3=$Q$4,$F$5=$Q$12),"",IF($F$3=$Q$3,(HLOOKUP($F$5,'Lisez-moi'!$D$22:$G$25,3,FALSE)),IF($F$3=$Q$4,(HLOOKUP($F$5,'Lisez-moi'!$D$27:$G$30,3,FALSE)),""))))</f>
        <v/>
      </c>
      <c r="K142" s="19" t="str">
        <f t="shared" si="22"/>
        <v/>
      </c>
      <c r="L142" s="20" t="str">
        <f t="shared" si="23"/>
        <v/>
      </c>
      <c r="M142" s="18" t="str">
        <f>IF(AND($F$3=$Q$3,$F$5=$Q$12),"",IF(AND($F$3=$Q$4,$F$5=$Q$12),"",IF($F$3=$Q$3,(HLOOKUP($F$5,'Lisez-moi'!$D$22:$G$25,4,FALSE)),IF($F$3=$Q$4,(HLOOKUP($F$5,'Lisez-moi'!$D$27:$G$30,4,FALSE)),""))))</f>
        <v/>
      </c>
      <c r="N142" s="19" t="str">
        <f t="shared" si="24"/>
        <v/>
      </c>
      <c r="O142" s="20" t="str">
        <f t="shared" si="25"/>
        <v/>
      </c>
      <c r="P142" s="1"/>
    </row>
    <row r="143" spans="1:16" x14ac:dyDescent="0.25">
      <c r="A143" s="1"/>
      <c r="B143" s="78" t="s">
        <v>210</v>
      </c>
      <c r="C143" s="78"/>
      <c r="D143" s="78"/>
      <c r="E143" s="79"/>
      <c r="F143" s="57" t="str">
        <f t="shared" si="26"/>
        <v/>
      </c>
      <c r="G143" s="18" t="str">
        <f>IF(AND($F$3=$Q$3,$F$5=$Q$12),"",IF(AND($F$3=$Q$4,$F$5=$Q$12),"",IF($F$3=$Q$3,(HLOOKUP($F$5,'Lisez-moi'!$D$22:$G$25,2,FALSE)),IF($F$3=$Q$4,(HLOOKUP($F$5,'Lisez-moi'!$D$27:$G$30,2,FALSE)),""))))</f>
        <v/>
      </c>
      <c r="H143" s="19" t="str">
        <f t="shared" si="20"/>
        <v/>
      </c>
      <c r="I143" s="20" t="str">
        <f t="shared" si="21"/>
        <v/>
      </c>
      <c r="J143" s="18" t="str">
        <f>IF(AND($F$3=$Q$3,$F$5=$Q$12),"",IF(AND($F$3=$Q$4,$F$5=$Q$12),"",IF($F$3=$Q$3,(HLOOKUP($F$5,'Lisez-moi'!$D$22:$G$25,3,FALSE)),IF($F$3=$Q$4,(HLOOKUP($F$5,'Lisez-moi'!$D$27:$G$30,3,FALSE)),""))))</f>
        <v/>
      </c>
      <c r="K143" s="19" t="str">
        <f t="shared" si="22"/>
        <v/>
      </c>
      <c r="L143" s="20" t="str">
        <f t="shared" si="23"/>
        <v/>
      </c>
      <c r="M143" s="18" t="str">
        <f>IF(AND($F$3=$Q$3,$F$5=$Q$12),"",IF(AND($F$3=$Q$4,$F$5=$Q$12),"",IF($F$3=$Q$3,(HLOOKUP($F$5,'Lisez-moi'!$D$22:$G$25,4,FALSE)),IF($F$3=$Q$4,(HLOOKUP($F$5,'Lisez-moi'!$D$27:$G$30,4,FALSE)),""))))</f>
        <v/>
      </c>
      <c r="N143" s="19" t="str">
        <f t="shared" si="24"/>
        <v/>
      </c>
      <c r="O143" s="20" t="str">
        <f t="shared" si="25"/>
        <v/>
      </c>
      <c r="P143" s="1"/>
    </row>
    <row r="144" spans="1:16" x14ac:dyDescent="0.25">
      <c r="A144" s="1"/>
      <c r="B144" s="78" t="s">
        <v>211</v>
      </c>
      <c r="C144" s="78"/>
      <c r="D144" s="78"/>
      <c r="E144" s="79"/>
      <c r="F144" s="57" t="str">
        <f t="shared" si="26"/>
        <v/>
      </c>
      <c r="G144" s="18" t="str">
        <f>IF(AND($F$3=$Q$3,$F$5=$Q$12),"",IF(AND($F$3=$Q$4,$F$5=$Q$12),"",IF($F$3=$Q$3,(HLOOKUP($F$5,'Lisez-moi'!$D$22:$G$25,2,FALSE)),IF($F$3=$Q$4,(HLOOKUP($F$5,'Lisez-moi'!$D$27:$G$30,2,FALSE)),""))))</f>
        <v/>
      </c>
      <c r="H144" s="19" t="str">
        <f t="shared" si="20"/>
        <v/>
      </c>
      <c r="I144" s="20" t="str">
        <f t="shared" si="21"/>
        <v/>
      </c>
      <c r="J144" s="18" t="str">
        <f>IF(AND($F$3=$Q$3,$F$5=$Q$12),"",IF(AND($F$3=$Q$4,$F$5=$Q$12),"",IF($F$3=$Q$3,(HLOOKUP($F$5,'Lisez-moi'!$D$22:$G$25,3,FALSE)),IF($F$3=$Q$4,(HLOOKUP($F$5,'Lisez-moi'!$D$27:$G$30,3,FALSE)),""))))</f>
        <v/>
      </c>
      <c r="K144" s="19" t="str">
        <f t="shared" si="22"/>
        <v/>
      </c>
      <c r="L144" s="20" t="str">
        <f t="shared" si="23"/>
        <v/>
      </c>
      <c r="M144" s="18" t="str">
        <f>IF(AND($F$3=$Q$3,$F$5=$Q$12),"",IF(AND($F$3=$Q$4,$F$5=$Q$12),"",IF($F$3=$Q$3,(HLOOKUP($F$5,'Lisez-moi'!$D$22:$G$25,4,FALSE)),IF($F$3=$Q$4,(HLOOKUP($F$5,'Lisez-moi'!$D$27:$G$30,4,FALSE)),""))))</f>
        <v/>
      </c>
      <c r="N144" s="19" t="str">
        <f t="shared" si="24"/>
        <v/>
      </c>
      <c r="O144" s="20" t="str">
        <f t="shared" si="25"/>
        <v/>
      </c>
      <c r="P144" s="1"/>
    </row>
    <row r="145" spans="1:16" x14ac:dyDescent="0.25">
      <c r="A145" s="1"/>
      <c r="B145" s="78" t="s">
        <v>212</v>
      </c>
      <c r="C145" s="78"/>
      <c r="D145" s="78"/>
      <c r="E145" s="79"/>
      <c r="F145" s="57" t="str">
        <f t="shared" si="26"/>
        <v/>
      </c>
      <c r="G145" s="18" t="str">
        <f>IF(AND($F$3=$Q$3,$F$5=$Q$12),"",IF(AND($F$3=$Q$4,$F$5=$Q$12),"",IF($F$3=$Q$3,(HLOOKUP($F$5,'Lisez-moi'!$D$22:$G$25,2,FALSE)),IF($F$3=$Q$4,(HLOOKUP($F$5,'Lisez-moi'!$D$27:$G$30,2,FALSE)),""))))</f>
        <v/>
      </c>
      <c r="H145" s="19" t="str">
        <f t="shared" si="20"/>
        <v/>
      </c>
      <c r="I145" s="20" t="str">
        <f t="shared" si="21"/>
        <v/>
      </c>
      <c r="J145" s="18" t="str">
        <f>IF(AND($F$3=$Q$3,$F$5=$Q$12),"",IF(AND($F$3=$Q$4,$F$5=$Q$12),"",IF($F$3=$Q$3,(HLOOKUP($F$5,'Lisez-moi'!$D$22:$G$25,3,FALSE)),IF($F$3=$Q$4,(HLOOKUP($F$5,'Lisez-moi'!$D$27:$G$30,3,FALSE)),""))))</f>
        <v/>
      </c>
      <c r="K145" s="19" t="str">
        <f t="shared" si="22"/>
        <v/>
      </c>
      <c r="L145" s="20" t="str">
        <f t="shared" si="23"/>
        <v/>
      </c>
      <c r="M145" s="18" t="str">
        <f>IF(AND($F$3=$Q$3,$F$5=$Q$12),"",IF(AND($F$3=$Q$4,$F$5=$Q$12),"",IF($F$3=$Q$3,(HLOOKUP($F$5,'Lisez-moi'!$D$22:$G$25,4,FALSE)),IF($F$3=$Q$4,(HLOOKUP($F$5,'Lisez-moi'!$D$27:$G$30,4,FALSE)),""))))</f>
        <v/>
      </c>
      <c r="N145" s="19" t="str">
        <f t="shared" si="24"/>
        <v/>
      </c>
      <c r="O145" s="20" t="str">
        <f t="shared" si="25"/>
        <v/>
      </c>
      <c r="P145" s="1"/>
    </row>
    <row r="146" spans="1:16" x14ac:dyDescent="0.25">
      <c r="A146" s="1"/>
      <c r="B146" s="78" t="s">
        <v>213</v>
      </c>
      <c r="C146" s="78"/>
      <c r="D146" s="78"/>
      <c r="E146" s="79"/>
      <c r="F146" s="57" t="str">
        <f t="shared" si="26"/>
        <v/>
      </c>
      <c r="G146" s="18" t="str">
        <f>IF(AND($F$3=$Q$3,$F$5=$Q$12),"",IF(AND($F$3=$Q$4,$F$5=$Q$12),"",IF($F$3=$Q$3,(HLOOKUP($F$5,'Lisez-moi'!$D$22:$G$25,2,FALSE)),IF($F$3=$Q$4,(HLOOKUP($F$5,'Lisez-moi'!$D$27:$G$30,2,FALSE)),""))))</f>
        <v/>
      </c>
      <c r="H146" s="19" t="str">
        <f t="shared" si="20"/>
        <v/>
      </c>
      <c r="I146" s="20" t="str">
        <f t="shared" si="21"/>
        <v/>
      </c>
      <c r="J146" s="18" t="str">
        <f>IF(AND($F$3=$Q$3,$F$5=$Q$12),"",IF(AND($F$3=$Q$4,$F$5=$Q$12),"",IF($F$3=$Q$3,(HLOOKUP($F$5,'Lisez-moi'!$D$22:$G$25,3,FALSE)),IF($F$3=$Q$4,(HLOOKUP($F$5,'Lisez-moi'!$D$27:$G$30,3,FALSE)),""))))</f>
        <v/>
      </c>
      <c r="K146" s="19" t="str">
        <f t="shared" si="22"/>
        <v/>
      </c>
      <c r="L146" s="20" t="str">
        <f t="shared" si="23"/>
        <v/>
      </c>
      <c r="M146" s="18" t="str">
        <f>IF(AND($F$3=$Q$3,$F$5=$Q$12),"",IF(AND($F$3=$Q$4,$F$5=$Q$12),"",IF($F$3=$Q$3,(HLOOKUP($F$5,'Lisez-moi'!$D$22:$G$25,4,FALSE)),IF($F$3=$Q$4,(HLOOKUP($F$5,'Lisez-moi'!$D$27:$G$30,4,FALSE)),""))))</f>
        <v/>
      </c>
      <c r="N146" s="19" t="str">
        <f t="shared" si="24"/>
        <v/>
      </c>
      <c r="O146" s="20" t="str">
        <f t="shared" si="25"/>
        <v/>
      </c>
      <c r="P146" s="1"/>
    </row>
    <row r="147" spans="1:16" x14ac:dyDescent="0.25">
      <c r="A147" s="1"/>
      <c r="B147" s="78" t="s">
        <v>214</v>
      </c>
      <c r="C147" s="78"/>
      <c r="D147" s="78"/>
      <c r="E147" s="79"/>
      <c r="F147" s="57" t="str">
        <f t="shared" si="26"/>
        <v/>
      </c>
      <c r="G147" s="18" t="str">
        <f>IF(AND($F$3=$Q$3,$F$5=$Q$12),"",IF(AND($F$3=$Q$4,$F$5=$Q$12),"",IF($F$3=$Q$3,(HLOOKUP($F$5,'Lisez-moi'!$D$22:$G$25,2,FALSE)),IF($F$3=$Q$4,(HLOOKUP($F$5,'Lisez-moi'!$D$27:$G$30,2,FALSE)),""))))</f>
        <v/>
      </c>
      <c r="H147" s="19" t="str">
        <f t="shared" si="20"/>
        <v/>
      </c>
      <c r="I147" s="20" t="str">
        <f t="shared" si="21"/>
        <v/>
      </c>
      <c r="J147" s="18" t="str">
        <f>IF(AND($F$3=$Q$3,$F$5=$Q$12),"",IF(AND($F$3=$Q$4,$F$5=$Q$12),"",IF($F$3=$Q$3,(HLOOKUP($F$5,'Lisez-moi'!$D$22:$G$25,3,FALSE)),IF($F$3=$Q$4,(HLOOKUP($F$5,'Lisez-moi'!$D$27:$G$30,3,FALSE)),""))))</f>
        <v/>
      </c>
      <c r="K147" s="19" t="str">
        <f t="shared" si="22"/>
        <v/>
      </c>
      <c r="L147" s="20" t="str">
        <f t="shared" si="23"/>
        <v/>
      </c>
      <c r="M147" s="18" t="str">
        <f>IF(AND($F$3=$Q$3,$F$5=$Q$12),"",IF(AND($F$3=$Q$4,$F$5=$Q$12),"",IF($F$3=$Q$3,(HLOOKUP($F$5,'Lisez-moi'!$D$22:$G$25,4,FALSE)),IF($F$3=$Q$4,(HLOOKUP($F$5,'Lisez-moi'!$D$27:$G$30,4,FALSE)),""))))</f>
        <v/>
      </c>
      <c r="N147" s="19" t="str">
        <f t="shared" si="24"/>
        <v/>
      </c>
      <c r="O147" s="20" t="str">
        <f t="shared" si="25"/>
        <v/>
      </c>
      <c r="P147" s="1"/>
    </row>
    <row r="148" spans="1:16" x14ac:dyDescent="0.25">
      <c r="A148" s="1"/>
      <c r="B148" s="78" t="s">
        <v>215</v>
      </c>
      <c r="C148" s="78"/>
      <c r="D148" s="78"/>
      <c r="E148" s="79"/>
      <c r="F148" s="57" t="str">
        <f t="shared" si="26"/>
        <v/>
      </c>
      <c r="G148" s="18" t="str">
        <f>IF(AND($F$3=$Q$3,$F$5=$Q$12),"",IF(AND($F$3=$Q$4,$F$5=$Q$12),"",IF($F$3=$Q$3,(HLOOKUP($F$5,'Lisez-moi'!$D$22:$G$25,2,FALSE)),IF($F$3=$Q$4,(HLOOKUP($F$5,'Lisez-moi'!$D$27:$G$30,2,FALSE)),""))))</f>
        <v/>
      </c>
      <c r="H148" s="19" t="str">
        <f t="shared" si="20"/>
        <v/>
      </c>
      <c r="I148" s="20" t="str">
        <f t="shared" si="21"/>
        <v/>
      </c>
      <c r="J148" s="18" t="str">
        <f>IF(AND($F$3=$Q$3,$F$5=$Q$12),"",IF(AND($F$3=$Q$4,$F$5=$Q$12),"",IF($F$3=$Q$3,(HLOOKUP($F$5,'Lisez-moi'!$D$22:$G$25,3,FALSE)),IF($F$3=$Q$4,(HLOOKUP($F$5,'Lisez-moi'!$D$27:$G$30,3,FALSE)),""))))</f>
        <v/>
      </c>
      <c r="K148" s="19" t="str">
        <f t="shared" si="22"/>
        <v/>
      </c>
      <c r="L148" s="20" t="str">
        <f t="shared" si="23"/>
        <v/>
      </c>
      <c r="M148" s="18" t="str">
        <f>IF(AND($F$3=$Q$3,$F$5=$Q$12),"",IF(AND($F$3=$Q$4,$F$5=$Q$12),"",IF($F$3=$Q$3,(HLOOKUP($F$5,'Lisez-moi'!$D$22:$G$25,4,FALSE)),IF($F$3=$Q$4,(HLOOKUP($F$5,'Lisez-moi'!$D$27:$G$30,4,FALSE)),""))))</f>
        <v/>
      </c>
      <c r="N148" s="19" t="str">
        <f t="shared" si="24"/>
        <v/>
      </c>
      <c r="O148" s="20" t="str">
        <f t="shared" si="25"/>
        <v/>
      </c>
      <c r="P148" s="1"/>
    </row>
    <row r="149" spans="1:16" x14ac:dyDescent="0.25">
      <c r="A149" s="1"/>
      <c r="B149" s="78" t="s">
        <v>216</v>
      </c>
      <c r="C149" s="78"/>
      <c r="D149" s="78"/>
      <c r="E149" s="79"/>
      <c r="F149" s="57" t="str">
        <f t="shared" si="26"/>
        <v/>
      </c>
      <c r="G149" s="18" t="str">
        <f>IF(AND($F$3=$Q$3,$F$5=$Q$12),"",IF(AND($F$3=$Q$4,$F$5=$Q$12),"",IF($F$3=$Q$3,(HLOOKUP($F$5,'Lisez-moi'!$D$22:$G$25,2,FALSE)),IF($F$3=$Q$4,(HLOOKUP($F$5,'Lisez-moi'!$D$27:$G$30,2,FALSE)),""))))</f>
        <v/>
      </c>
      <c r="H149" s="19" t="str">
        <f t="shared" si="20"/>
        <v/>
      </c>
      <c r="I149" s="20" t="str">
        <f t="shared" si="21"/>
        <v/>
      </c>
      <c r="J149" s="18" t="str">
        <f>IF(AND($F$3=$Q$3,$F$5=$Q$12),"",IF(AND($F$3=$Q$4,$F$5=$Q$12),"",IF($F$3=$Q$3,(HLOOKUP($F$5,'Lisez-moi'!$D$22:$G$25,3,FALSE)),IF($F$3=$Q$4,(HLOOKUP($F$5,'Lisez-moi'!$D$27:$G$30,3,FALSE)),""))))</f>
        <v/>
      </c>
      <c r="K149" s="19" t="str">
        <f t="shared" si="22"/>
        <v/>
      </c>
      <c r="L149" s="20" t="str">
        <f t="shared" si="23"/>
        <v/>
      </c>
      <c r="M149" s="18" t="str">
        <f>IF(AND($F$3=$Q$3,$F$5=$Q$12),"",IF(AND($F$3=$Q$4,$F$5=$Q$12),"",IF($F$3=$Q$3,(HLOOKUP($F$5,'Lisez-moi'!$D$22:$G$25,4,FALSE)),IF($F$3=$Q$4,(HLOOKUP($F$5,'Lisez-moi'!$D$27:$G$30,4,FALSE)),""))))</f>
        <v/>
      </c>
      <c r="N149" s="19" t="str">
        <f t="shared" si="24"/>
        <v/>
      </c>
      <c r="O149" s="20" t="str">
        <f t="shared" si="25"/>
        <v/>
      </c>
      <c r="P149" s="1"/>
    </row>
    <row r="150" spans="1:16" x14ac:dyDescent="0.25">
      <c r="A150" s="1"/>
      <c r="B150" s="78" t="s">
        <v>217</v>
      </c>
      <c r="C150" s="78"/>
      <c r="D150" s="78"/>
      <c r="E150" s="79"/>
      <c r="F150" s="57" t="str">
        <f t="shared" si="26"/>
        <v/>
      </c>
      <c r="G150" s="18" t="str">
        <f>IF(AND($F$3=$Q$3,$F$5=$Q$12),"",IF(AND($F$3=$Q$4,$F$5=$Q$12),"",IF($F$3=$Q$3,(HLOOKUP($F$5,'Lisez-moi'!$D$22:$G$25,2,FALSE)),IF($F$3=$Q$4,(HLOOKUP($F$5,'Lisez-moi'!$D$27:$G$30,2,FALSE)),""))))</f>
        <v/>
      </c>
      <c r="H150" s="19" t="str">
        <f t="shared" si="20"/>
        <v/>
      </c>
      <c r="I150" s="20" t="str">
        <f t="shared" si="21"/>
        <v/>
      </c>
      <c r="J150" s="18" t="str">
        <f>IF(AND($F$3=$Q$3,$F$5=$Q$12),"",IF(AND($F$3=$Q$4,$F$5=$Q$12),"",IF($F$3=$Q$3,(HLOOKUP($F$5,'Lisez-moi'!$D$22:$G$25,3,FALSE)),IF($F$3=$Q$4,(HLOOKUP($F$5,'Lisez-moi'!$D$27:$G$30,3,FALSE)),""))))</f>
        <v/>
      </c>
      <c r="K150" s="19" t="str">
        <f t="shared" si="22"/>
        <v/>
      </c>
      <c r="L150" s="20" t="str">
        <f t="shared" si="23"/>
        <v/>
      </c>
      <c r="M150" s="18" t="str">
        <f>IF(AND($F$3=$Q$3,$F$5=$Q$12),"",IF(AND($F$3=$Q$4,$F$5=$Q$12),"",IF($F$3=$Q$3,(HLOOKUP($F$5,'Lisez-moi'!$D$22:$G$25,4,FALSE)),IF($F$3=$Q$4,(HLOOKUP($F$5,'Lisez-moi'!$D$27:$G$30,4,FALSE)),""))))</f>
        <v/>
      </c>
      <c r="N150" s="19" t="str">
        <f t="shared" si="24"/>
        <v/>
      </c>
      <c r="O150" s="20" t="str">
        <f t="shared" si="25"/>
        <v/>
      </c>
      <c r="P150" s="1"/>
    </row>
    <row r="151" spans="1:16" x14ac:dyDescent="0.25">
      <c r="A151" s="1"/>
      <c r="B151" s="78" t="s">
        <v>218</v>
      </c>
      <c r="C151" s="78"/>
      <c r="D151" s="78"/>
      <c r="E151" s="79"/>
      <c r="F151" s="57" t="str">
        <f t="shared" si="26"/>
        <v/>
      </c>
      <c r="G151" s="18" t="str">
        <f>IF(AND($F$3=$Q$3,$F$5=$Q$12),"",IF(AND($F$3=$Q$4,$F$5=$Q$12),"",IF($F$3=$Q$3,(HLOOKUP($F$5,'Lisez-moi'!$D$22:$G$25,2,FALSE)),IF($F$3=$Q$4,(HLOOKUP($F$5,'Lisez-moi'!$D$27:$G$30,2,FALSE)),""))))</f>
        <v/>
      </c>
      <c r="H151" s="19" t="str">
        <f t="shared" si="20"/>
        <v/>
      </c>
      <c r="I151" s="20" t="str">
        <f t="shared" si="21"/>
        <v/>
      </c>
      <c r="J151" s="18" t="str">
        <f>IF(AND($F$3=$Q$3,$F$5=$Q$12),"",IF(AND($F$3=$Q$4,$F$5=$Q$12),"",IF($F$3=$Q$3,(HLOOKUP($F$5,'Lisez-moi'!$D$22:$G$25,3,FALSE)),IF($F$3=$Q$4,(HLOOKUP($F$5,'Lisez-moi'!$D$27:$G$30,3,FALSE)),""))))</f>
        <v/>
      </c>
      <c r="K151" s="19" t="str">
        <f t="shared" si="22"/>
        <v/>
      </c>
      <c r="L151" s="20" t="str">
        <f t="shared" si="23"/>
        <v/>
      </c>
      <c r="M151" s="18" t="str">
        <f>IF(AND($F$3=$Q$3,$F$5=$Q$12),"",IF(AND($F$3=$Q$4,$F$5=$Q$12),"",IF($F$3=$Q$3,(HLOOKUP($F$5,'Lisez-moi'!$D$22:$G$25,4,FALSE)),IF($F$3=$Q$4,(HLOOKUP($F$5,'Lisez-moi'!$D$27:$G$30,4,FALSE)),""))))</f>
        <v/>
      </c>
      <c r="N151" s="19" t="str">
        <f t="shared" si="24"/>
        <v/>
      </c>
      <c r="O151" s="20" t="str">
        <f t="shared" si="25"/>
        <v/>
      </c>
      <c r="P151" s="1"/>
    </row>
    <row r="152" spans="1:16" x14ac:dyDescent="0.25">
      <c r="A152" s="1"/>
      <c r="B152" s="78" t="s">
        <v>219</v>
      </c>
      <c r="C152" s="78"/>
      <c r="D152" s="78"/>
      <c r="E152" s="79"/>
      <c r="F152" s="57" t="str">
        <f t="shared" si="26"/>
        <v/>
      </c>
      <c r="G152" s="18" t="str">
        <f>IF(AND($F$3=$Q$3,$F$5=$Q$12),"",IF(AND($F$3=$Q$4,$F$5=$Q$12),"",IF($F$3=$Q$3,(HLOOKUP($F$5,'Lisez-moi'!$D$22:$G$25,2,FALSE)),IF($F$3=$Q$4,(HLOOKUP($F$5,'Lisez-moi'!$D$27:$G$30,2,FALSE)),""))))</f>
        <v/>
      </c>
      <c r="H152" s="19" t="str">
        <f t="shared" si="20"/>
        <v/>
      </c>
      <c r="I152" s="20" t="str">
        <f t="shared" si="21"/>
        <v/>
      </c>
      <c r="J152" s="18" t="str">
        <f>IF(AND($F$3=$Q$3,$F$5=$Q$12),"",IF(AND($F$3=$Q$4,$F$5=$Q$12),"",IF($F$3=$Q$3,(HLOOKUP($F$5,'Lisez-moi'!$D$22:$G$25,3,FALSE)),IF($F$3=$Q$4,(HLOOKUP($F$5,'Lisez-moi'!$D$27:$G$30,3,FALSE)),""))))</f>
        <v/>
      </c>
      <c r="K152" s="19" t="str">
        <f t="shared" si="22"/>
        <v/>
      </c>
      <c r="L152" s="20" t="str">
        <f t="shared" si="23"/>
        <v/>
      </c>
      <c r="M152" s="18" t="str">
        <f>IF(AND($F$3=$Q$3,$F$5=$Q$12),"",IF(AND($F$3=$Q$4,$F$5=$Q$12),"",IF($F$3=$Q$3,(HLOOKUP($F$5,'Lisez-moi'!$D$22:$G$25,4,FALSE)),IF($F$3=$Q$4,(HLOOKUP($F$5,'Lisez-moi'!$D$27:$G$30,4,FALSE)),""))))</f>
        <v/>
      </c>
      <c r="N152" s="19" t="str">
        <f t="shared" si="24"/>
        <v/>
      </c>
      <c r="O152" s="20" t="str">
        <f t="shared" si="25"/>
        <v/>
      </c>
      <c r="P152" s="1"/>
    </row>
    <row r="153" spans="1:16" x14ac:dyDescent="0.25">
      <c r="A153" s="1"/>
      <c r="B153" s="78" t="s">
        <v>220</v>
      </c>
      <c r="C153" s="78"/>
      <c r="D153" s="78"/>
      <c r="E153" s="79"/>
      <c r="F153" s="57" t="str">
        <f t="shared" si="26"/>
        <v/>
      </c>
      <c r="G153" s="18" t="str">
        <f>IF(AND($F$3=$Q$3,$F$5=$Q$12),"",IF(AND($F$3=$Q$4,$F$5=$Q$12),"",IF($F$3=$Q$3,(HLOOKUP($F$5,'Lisez-moi'!$D$22:$G$25,2,FALSE)),IF($F$3=$Q$4,(HLOOKUP($F$5,'Lisez-moi'!$D$27:$G$30,2,FALSE)),""))))</f>
        <v/>
      </c>
      <c r="H153" s="19" t="str">
        <f t="shared" si="20"/>
        <v/>
      </c>
      <c r="I153" s="20" t="str">
        <f t="shared" si="21"/>
        <v/>
      </c>
      <c r="J153" s="18" t="str">
        <f>IF(AND($F$3=$Q$3,$F$5=$Q$12),"",IF(AND($F$3=$Q$4,$F$5=$Q$12),"",IF($F$3=$Q$3,(HLOOKUP($F$5,'Lisez-moi'!$D$22:$G$25,3,FALSE)),IF($F$3=$Q$4,(HLOOKUP($F$5,'Lisez-moi'!$D$27:$G$30,3,FALSE)),""))))</f>
        <v/>
      </c>
      <c r="K153" s="19" t="str">
        <f t="shared" si="22"/>
        <v/>
      </c>
      <c r="L153" s="20" t="str">
        <f t="shared" si="23"/>
        <v/>
      </c>
      <c r="M153" s="18" t="str">
        <f>IF(AND($F$3=$Q$3,$F$5=$Q$12),"",IF(AND($F$3=$Q$4,$F$5=$Q$12),"",IF($F$3=$Q$3,(HLOOKUP($F$5,'Lisez-moi'!$D$22:$G$25,4,FALSE)),IF($F$3=$Q$4,(HLOOKUP($F$5,'Lisez-moi'!$D$27:$G$30,4,FALSE)),""))))</f>
        <v/>
      </c>
      <c r="N153" s="19" t="str">
        <f t="shared" si="24"/>
        <v/>
      </c>
      <c r="O153" s="20" t="str">
        <f t="shared" si="25"/>
        <v/>
      </c>
      <c r="P153" s="1"/>
    </row>
    <row r="154" spans="1:16" x14ac:dyDescent="0.25">
      <c r="A154" s="1"/>
      <c r="B154" s="78" t="s">
        <v>221</v>
      </c>
      <c r="C154" s="78"/>
      <c r="D154" s="78"/>
      <c r="E154" s="79"/>
      <c r="F154" s="57" t="str">
        <f t="shared" si="26"/>
        <v/>
      </c>
      <c r="G154" s="18" t="str">
        <f>IF(AND($F$3=$Q$3,$F$5=$Q$12),"",IF(AND($F$3=$Q$4,$F$5=$Q$12),"",IF($F$3=$Q$3,(HLOOKUP($F$5,'Lisez-moi'!$D$22:$G$25,2,FALSE)),IF($F$3=$Q$4,(HLOOKUP($F$5,'Lisez-moi'!$D$27:$G$30,2,FALSE)),""))))</f>
        <v/>
      </c>
      <c r="H154" s="19" t="str">
        <f t="shared" si="20"/>
        <v/>
      </c>
      <c r="I154" s="20" t="str">
        <f t="shared" si="21"/>
        <v/>
      </c>
      <c r="J154" s="18" t="str">
        <f>IF(AND($F$3=$Q$3,$F$5=$Q$12),"",IF(AND($F$3=$Q$4,$F$5=$Q$12),"",IF($F$3=$Q$3,(HLOOKUP($F$5,'Lisez-moi'!$D$22:$G$25,3,FALSE)),IF($F$3=$Q$4,(HLOOKUP($F$5,'Lisez-moi'!$D$27:$G$30,3,FALSE)),""))))</f>
        <v/>
      </c>
      <c r="K154" s="19" t="str">
        <f t="shared" si="22"/>
        <v/>
      </c>
      <c r="L154" s="20" t="str">
        <f t="shared" si="23"/>
        <v/>
      </c>
      <c r="M154" s="18" t="str">
        <f>IF(AND($F$3=$Q$3,$F$5=$Q$12),"",IF(AND($F$3=$Q$4,$F$5=$Q$12),"",IF($F$3=$Q$3,(HLOOKUP($F$5,'Lisez-moi'!$D$22:$G$25,4,FALSE)),IF($F$3=$Q$4,(HLOOKUP($F$5,'Lisez-moi'!$D$27:$G$30,4,FALSE)),""))))</f>
        <v/>
      </c>
      <c r="N154" s="19" t="str">
        <f t="shared" si="24"/>
        <v/>
      </c>
      <c r="O154" s="20" t="str">
        <f t="shared" si="25"/>
        <v/>
      </c>
      <c r="P154" s="1"/>
    </row>
    <row r="155" spans="1:16" x14ac:dyDescent="0.25">
      <c r="A155" s="1"/>
      <c r="B155" s="78" t="s">
        <v>222</v>
      </c>
      <c r="C155" s="78"/>
      <c r="D155" s="78"/>
      <c r="E155" s="79"/>
      <c r="F155" s="57" t="str">
        <f t="shared" si="26"/>
        <v/>
      </c>
      <c r="G155" s="18" t="str">
        <f>IF(AND($F$3=$Q$3,$F$5=$Q$12),"",IF(AND($F$3=$Q$4,$F$5=$Q$12),"",IF($F$3=$Q$3,(HLOOKUP($F$5,'Lisez-moi'!$D$22:$G$25,2,FALSE)),IF($F$3=$Q$4,(HLOOKUP($F$5,'Lisez-moi'!$D$27:$G$30,2,FALSE)),""))))</f>
        <v/>
      </c>
      <c r="H155" s="19" t="str">
        <f t="shared" si="20"/>
        <v/>
      </c>
      <c r="I155" s="20" t="str">
        <f t="shared" si="21"/>
        <v/>
      </c>
      <c r="J155" s="18" t="str">
        <f>IF(AND($F$3=$Q$3,$F$5=$Q$12),"",IF(AND($F$3=$Q$4,$F$5=$Q$12),"",IF($F$3=$Q$3,(HLOOKUP($F$5,'Lisez-moi'!$D$22:$G$25,3,FALSE)),IF($F$3=$Q$4,(HLOOKUP($F$5,'Lisez-moi'!$D$27:$G$30,3,FALSE)),""))))</f>
        <v/>
      </c>
      <c r="K155" s="19" t="str">
        <f t="shared" si="22"/>
        <v/>
      </c>
      <c r="L155" s="20" t="str">
        <f t="shared" si="23"/>
        <v/>
      </c>
      <c r="M155" s="18" t="str">
        <f>IF(AND($F$3=$Q$3,$F$5=$Q$12),"",IF(AND($F$3=$Q$4,$F$5=$Q$12),"",IF($F$3=$Q$3,(HLOOKUP($F$5,'Lisez-moi'!$D$22:$G$25,4,FALSE)),IF($F$3=$Q$4,(HLOOKUP($F$5,'Lisez-moi'!$D$27:$G$30,4,FALSE)),""))))</f>
        <v/>
      </c>
      <c r="N155" s="19" t="str">
        <f t="shared" si="24"/>
        <v/>
      </c>
      <c r="O155" s="20" t="str">
        <f t="shared" si="25"/>
        <v/>
      </c>
      <c r="P155" s="1"/>
    </row>
    <row r="156" spans="1:16" x14ac:dyDescent="0.25">
      <c r="A156" s="1"/>
      <c r="B156" s="78" t="s">
        <v>223</v>
      </c>
      <c r="C156" s="78"/>
      <c r="D156" s="78"/>
      <c r="E156" s="79"/>
      <c r="F156" s="57" t="str">
        <f t="shared" si="26"/>
        <v/>
      </c>
      <c r="G156" s="18" t="str">
        <f>IF(AND($F$3=$Q$3,$F$5=$Q$12),"",IF(AND($F$3=$Q$4,$F$5=$Q$12),"",IF($F$3=$Q$3,(HLOOKUP($F$5,'Lisez-moi'!$D$22:$G$25,2,FALSE)),IF($F$3=$Q$4,(HLOOKUP($F$5,'Lisez-moi'!$D$27:$G$30,2,FALSE)),""))))</f>
        <v/>
      </c>
      <c r="H156" s="19" t="str">
        <f t="shared" si="20"/>
        <v/>
      </c>
      <c r="I156" s="20" t="str">
        <f t="shared" si="21"/>
        <v/>
      </c>
      <c r="J156" s="18" t="str">
        <f>IF(AND($F$3=$Q$3,$F$5=$Q$12),"",IF(AND($F$3=$Q$4,$F$5=$Q$12),"",IF($F$3=$Q$3,(HLOOKUP($F$5,'Lisez-moi'!$D$22:$G$25,3,FALSE)),IF($F$3=$Q$4,(HLOOKUP($F$5,'Lisez-moi'!$D$27:$G$30,3,FALSE)),""))))</f>
        <v/>
      </c>
      <c r="K156" s="19" t="str">
        <f t="shared" si="22"/>
        <v/>
      </c>
      <c r="L156" s="20" t="str">
        <f t="shared" si="23"/>
        <v/>
      </c>
      <c r="M156" s="18" t="str">
        <f>IF(AND($F$3=$Q$3,$F$5=$Q$12),"",IF(AND($F$3=$Q$4,$F$5=$Q$12),"",IF($F$3=$Q$3,(HLOOKUP($F$5,'Lisez-moi'!$D$22:$G$25,4,FALSE)),IF($F$3=$Q$4,(HLOOKUP($F$5,'Lisez-moi'!$D$27:$G$30,4,FALSE)),""))))</f>
        <v/>
      </c>
      <c r="N156" s="19" t="str">
        <f t="shared" si="24"/>
        <v/>
      </c>
      <c r="O156" s="20" t="str">
        <f t="shared" si="25"/>
        <v/>
      </c>
      <c r="P156" s="1"/>
    </row>
    <row r="157" spans="1:16" x14ac:dyDescent="0.25">
      <c r="A157" s="1"/>
      <c r="B157" s="78" t="s">
        <v>224</v>
      </c>
      <c r="C157" s="78"/>
      <c r="D157" s="78"/>
      <c r="E157" s="79"/>
      <c r="F157" s="57" t="str">
        <f t="shared" si="26"/>
        <v/>
      </c>
      <c r="G157" s="18" t="str">
        <f>IF(AND($F$3=$Q$3,$F$5=$Q$12),"",IF(AND($F$3=$Q$4,$F$5=$Q$12),"",IF($F$3=$Q$3,(HLOOKUP($F$5,'Lisez-moi'!$D$22:$G$25,2,FALSE)),IF($F$3=$Q$4,(HLOOKUP($F$5,'Lisez-moi'!$D$27:$G$30,2,FALSE)),""))))</f>
        <v/>
      </c>
      <c r="H157" s="19" t="str">
        <f t="shared" si="20"/>
        <v/>
      </c>
      <c r="I157" s="20" t="str">
        <f t="shared" si="21"/>
        <v/>
      </c>
      <c r="J157" s="18" t="str">
        <f>IF(AND($F$3=$Q$3,$F$5=$Q$12),"",IF(AND($F$3=$Q$4,$F$5=$Q$12),"",IF($F$3=$Q$3,(HLOOKUP($F$5,'Lisez-moi'!$D$22:$G$25,3,FALSE)),IF($F$3=$Q$4,(HLOOKUP($F$5,'Lisez-moi'!$D$27:$G$30,3,FALSE)),""))))</f>
        <v/>
      </c>
      <c r="K157" s="19" t="str">
        <f t="shared" si="22"/>
        <v/>
      </c>
      <c r="L157" s="20" t="str">
        <f t="shared" si="23"/>
        <v/>
      </c>
      <c r="M157" s="18" t="str">
        <f>IF(AND($F$3=$Q$3,$F$5=$Q$12),"",IF(AND($F$3=$Q$4,$F$5=$Q$12),"",IF($F$3=$Q$3,(HLOOKUP($F$5,'Lisez-moi'!$D$22:$G$25,4,FALSE)),IF($F$3=$Q$4,(HLOOKUP($F$5,'Lisez-moi'!$D$27:$G$30,4,FALSE)),""))))</f>
        <v/>
      </c>
      <c r="N157" s="19" t="str">
        <f t="shared" si="24"/>
        <v/>
      </c>
      <c r="O157" s="20" t="str">
        <f t="shared" si="25"/>
        <v/>
      </c>
      <c r="P157" s="1"/>
    </row>
    <row r="158" spans="1:16" x14ac:dyDescent="0.25">
      <c r="A158" s="1"/>
      <c r="B158" s="78" t="s">
        <v>225</v>
      </c>
      <c r="C158" s="78"/>
      <c r="D158" s="78"/>
      <c r="E158" s="79"/>
      <c r="F158" s="57" t="str">
        <f t="shared" si="26"/>
        <v/>
      </c>
      <c r="G158" s="18" t="str">
        <f>IF(AND($F$3=$Q$3,$F$5=$Q$12),"",IF(AND($F$3=$Q$4,$F$5=$Q$12),"",IF($F$3=$Q$3,(HLOOKUP($F$5,'Lisez-moi'!$D$22:$G$25,2,FALSE)),IF($F$3=$Q$4,(HLOOKUP($F$5,'Lisez-moi'!$D$27:$G$30,2,FALSE)),""))))</f>
        <v/>
      </c>
      <c r="H158" s="19" t="str">
        <f>IF(G158="","",IF(F158="","",($E158/F158*G158)))</f>
        <v/>
      </c>
      <c r="I158" s="20" t="str">
        <f t="shared" si="21"/>
        <v/>
      </c>
      <c r="J158" s="18" t="str">
        <f>IF(AND($F$3=$Q$3,$F$5=$Q$12),"",IF(AND($F$3=$Q$4,$F$5=$Q$12),"",IF($F$3=$Q$3,(HLOOKUP($F$5,'Lisez-moi'!$D$22:$G$25,3,FALSE)),IF($F$3=$Q$4,(HLOOKUP($F$5,'Lisez-moi'!$D$27:$G$30,3,FALSE)),""))))</f>
        <v/>
      </c>
      <c r="K158" s="19" t="str">
        <f t="shared" si="22"/>
        <v/>
      </c>
      <c r="L158" s="20" t="str">
        <f t="shared" si="23"/>
        <v/>
      </c>
      <c r="M158" s="18" t="str">
        <f>IF(AND($F$3=$Q$3,$F$5=$Q$12),"",IF(AND($F$3=$Q$4,$F$5=$Q$12),"",IF($F$3=$Q$3,(HLOOKUP($F$5,'Lisez-moi'!$D$22:$G$25,4,FALSE)),IF($F$3=$Q$4,(HLOOKUP($F$5,'Lisez-moi'!$D$27:$G$30,4,FALSE)),""))))</f>
        <v/>
      </c>
      <c r="N158" s="19" t="str">
        <f t="shared" si="24"/>
        <v/>
      </c>
      <c r="O158" s="20" t="str">
        <f t="shared" si="25"/>
        <v/>
      </c>
      <c r="P158" s="1"/>
    </row>
    <row r="159" spans="1:16" x14ac:dyDescent="0.25">
      <c r="A159" s="1"/>
      <c r="B159" s="78" t="s">
        <v>226</v>
      </c>
      <c r="C159" s="78"/>
      <c r="D159" s="78"/>
      <c r="E159" s="79"/>
      <c r="F159" s="57" t="str">
        <f t="shared" si="26"/>
        <v/>
      </c>
      <c r="G159" s="18" t="str">
        <f>IF(AND($F$3=$Q$3,$F$5=$Q$12),"",IF(AND($F$3=$Q$4,$F$5=$Q$12),"",IF($F$3=$Q$3,(HLOOKUP($F$5,'Lisez-moi'!$D$22:$G$25,2,FALSE)),IF($F$3=$Q$4,(HLOOKUP($F$5,'Lisez-moi'!$D$27:$G$30,2,FALSE)),""))))</f>
        <v/>
      </c>
      <c r="H159" s="19" t="str">
        <f t="shared" si="20"/>
        <v/>
      </c>
      <c r="I159" s="20" t="str">
        <f t="shared" si="21"/>
        <v/>
      </c>
      <c r="J159" s="18" t="str">
        <f>IF(AND($F$3=$Q$3,$F$5=$Q$12),"",IF(AND($F$3=$Q$4,$F$5=$Q$12),"",IF($F$3=$Q$3,(HLOOKUP($F$5,'Lisez-moi'!$D$22:$G$25,3,FALSE)),IF($F$3=$Q$4,(HLOOKUP($F$5,'Lisez-moi'!$D$27:$G$30,3,FALSE)),""))))</f>
        <v/>
      </c>
      <c r="K159" s="19" t="str">
        <f t="shared" si="22"/>
        <v/>
      </c>
      <c r="L159" s="20" t="str">
        <f t="shared" si="23"/>
        <v/>
      </c>
      <c r="M159" s="18" t="str">
        <f>IF(AND($F$3=$Q$3,$F$5=$Q$12),"",IF(AND($F$3=$Q$4,$F$5=$Q$12),"",IF($F$3=$Q$3,(HLOOKUP($F$5,'Lisez-moi'!$D$22:$G$25,4,FALSE)),IF($F$3=$Q$4,(HLOOKUP($F$5,'Lisez-moi'!$D$27:$G$30,4,FALSE)),""))))</f>
        <v/>
      </c>
      <c r="N159" s="19" t="str">
        <f t="shared" si="24"/>
        <v/>
      </c>
      <c r="O159" s="20" t="str">
        <f t="shared" si="25"/>
        <v/>
      </c>
      <c r="P159" s="1"/>
    </row>
    <row r="160" spans="1:16" x14ac:dyDescent="0.25">
      <c r="A160" s="1"/>
      <c r="B160" s="78" t="s">
        <v>227</v>
      </c>
      <c r="C160" s="78"/>
      <c r="D160" s="78"/>
      <c r="E160" s="79"/>
      <c r="F160" s="57" t="str">
        <f t="shared" si="26"/>
        <v/>
      </c>
      <c r="G160" s="18" t="str">
        <f>IF(AND($F$3=$Q$3,$F$5=$Q$12),"",IF(AND($F$3=$Q$4,$F$5=$Q$12),"",IF($F$3=$Q$3,(HLOOKUP($F$5,'Lisez-moi'!$D$22:$G$25,2,FALSE)),IF($F$3=$Q$4,(HLOOKUP($F$5,'Lisez-moi'!$D$27:$G$30,2,FALSE)),""))))</f>
        <v/>
      </c>
      <c r="H160" s="19" t="str">
        <f t="shared" si="20"/>
        <v/>
      </c>
      <c r="I160" s="20" t="str">
        <f t="shared" si="21"/>
        <v/>
      </c>
      <c r="J160" s="18" t="str">
        <f>IF(AND($F$3=$Q$3,$F$5=$Q$12),"",IF(AND($F$3=$Q$4,$F$5=$Q$12),"",IF($F$3=$Q$3,(HLOOKUP($F$5,'Lisez-moi'!$D$22:$G$25,3,FALSE)),IF($F$3=$Q$4,(HLOOKUP($F$5,'Lisez-moi'!$D$27:$G$30,3,FALSE)),""))))</f>
        <v/>
      </c>
      <c r="K160" s="19" t="str">
        <f t="shared" si="22"/>
        <v/>
      </c>
      <c r="L160" s="20" t="str">
        <f t="shared" si="23"/>
        <v/>
      </c>
      <c r="M160" s="18" t="str">
        <f>IF(AND($F$3=$Q$3,$F$5=$Q$12),"",IF(AND($F$3=$Q$4,$F$5=$Q$12),"",IF($F$3=$Q$3,(HLOOKUP($F$5,'Lisez-moi'!$D$22:$G$25,4,FALSE)),IF($F$3=$Q$4,(HLOOKUP($F$5,'Lisez-moi'!$D$27:$G$30,4,FALSE)),""))))</f>
        <v/>
      </c>
      <c r="N160" s="19" t="str">
        <f t="shared" si="24"/>
        <v/>
      </c>
      <c r="O160" s="20" t="str">
        <f t="shared" si="25"/>
        <v/>
      </c>
      <c r="P160" s="1"/>
    </row>
    <row r="161" spans="1:16" ht="15.75" thickBot="1" x14ac:dyDescent="0.3">
      <c r="A161" s="1"/>
      <c r="B161" s="85"/>
      <c r="C161" s="85"/>
      <c r="D161" s="85"/>
      <c r="E161" s="87"/>
      <c r="F161" s="2"/>
      <c r="G161" s="2"/>
      <c r="H161" s="2"/>
      <c r="I161" s="88"/>
      <c r="J161" s="2"/>
      <c r="K161" s="2"/>
      <c r="L161" s="88"/>
      <c r="M161" s="2"/>
      <c r="N161" s="2"/>
      <c r="O161" s="86"/>
      <c r="P161" s="1"/>
    </row>
    <row r="162" spans="1:16" x14ac:dyDescent="0.25">
      <c r="A162" s="1"/>
      <c r="B162" s="85"/>
      <c r="C162" s="80"/>
      <c r="D162" s="81"/>
      <c r="E162" s="81"/>
      <c r="F162" s="8"/>
      <c r="G162" s="8"/>
      <c r="H162" s="9"/>
      <c r="I162" s="88"/>
      <c r="J162" s="2"/>
      <c r="K162" s="2"/>
      <c r="L162" s="88"/>
      <c r="M162" s="2"/>
      <c r="N162" s="2"/>
      <c r="O162" s="86"/>
      <c r="P162" s="1"/>
    </row>
    <row r="163" spans="1:16" x14ac:dyDescent="0.25">
      <c r="A163" s="1"/>
      <c r="B163" s="85"/>
      <c r="C163" s="84"/>
      <c r="D163" s="145" t="s">
        <v>378</v>
      </c>
      <c r="E163" s="146"/>
      <c r="F163" s="137" t="s">
        <v>69</v>
      </c>
      <c r="G163" s="138"/>
      <c r="H163" s="12"/>
      <c r="I163" s="88"/>
      <c r="J163" s="2"/>
      <c r="K163" s="2"/>
      <c r="L163" s="88"/>
      <c r="M163" s="2"/>
      <c r="N163" s="2"/>
      <c r="O163" s="86"/>
      <c r="P163" s="1"/>
    </row>
    <row r="164" spans="1:16" x14ac:dyDescent="0.25">
      <c r="A164" s="1"/>
      <c r="B164" s="85"/>
      <c r="C164" s="84"/>
      <c r="D164" s="147"/>
      <c r="E164" s="148"/>
      <c r="F164" s="139"/>
      <c r="G164" s="140"/>
      <c r="H164" s="12"/>
      <c r="I164" s="88"/>
      <c r="J164" s="2"/>
      <c r="K164" s="2"/>
      <c r="L164" s="88"/>
      <c r="M164" s="2"/>
      <c r="N164" s="2"/>
      <c r="O164" s="86"/>
      <c r="P164" s="1"/>
    </row>
    <row r="165" spans="1:16" ht="15.75" thickBot="1" x14ac:dyDescent="0.3">
      <c r="A165" s="1"/>
      <c r="B165" s="85"/>
      <c r="C165" s="82"/>
      <c r="D165" s="83"/>
      <c r="E165" s="83"/>
      <c r="F165" s="14"/>
      <c r="G165" s="14"/>
      <c r="H165" s="15"/>
      <c r="I165" s="88"/>
      <c r="J165" s="2"/>
      <c r="K165" s="2"/>
      <c r="L165" s="88"/>
      <c r="M165" s="2"/>
      <c r="N165" s="2"/>
      <c r="O165" s="86"/>
      <c r="P165" s="1"/>
    </row>
    <row r="166" spans="1:16" x14ac:dyDescent="0.25">
      <c r="A166" s="1"/>
      <c r="B166" s="85"/>
      <c r="C166" s="87"/>
      <c r="D166" s="87"/>
      <c r="E166" s="87"/>
      <c r="F166" s="2"/>
      <c r="G166" s="2"/>
      <c r="H166" s="2"/>
      <c r="I166" s="88"/>
      <c r="J166" s="2"/>
      <c r="K166" s="2"/>
      <c r="L166" s="88"/>
      <c r="M166" s="2"/>
      <c r="N166" s="2"/>
      <c r="O166" s="86"/>
      <c r="P166" s="1"/>
    </row>
    <row r="167" spans="1:16" x14ac:dyDescent="0.25">
      <c r="A167" s="1"/>
      <c r="B167" s="78" t="s">
        <v>228</v>
      </c>
      <c r="C167" s="78"/>
      <c r="D167" s="78"/>
      <c r="E167" s="79"/>
      <c r="F167" s="57" t="str">
        <f>IF($F$163="-","",IF($F$163=$Q$3,10,14))</f>
        <v/>
      </c>
      <c r="G167" s="18" t="str">
        <f>IF(AND($F$163=$Q$3,$F$5=$Q$12),"",IF(AND($F$163=$Q$4,$F$5=$Q$12),"",IF($F$163=$Q$3,(HLOOKUP($F$5,'Lisez-moi'!$D$22:$G$25,2,FALSE)),IF($F$163=$Q$4,(HLOOKUP($F$5,'Lisez-moi'!$D$27:$G$30,2,FALSE)),""))))</f>
        <v/>
      </c>
      <c r="H167" s="19" t="str">
        <f t="shared" ref="H167" si="27">IF(G167="","",IF(F167="","",($E167/F167*G167)))</f>
        <v/>
      </c>
      <c r="I167" s="20" t="str">
        <f t="shared" ref="I167" si="28">IF(G167="","",IF(F167="","",ROUNDUP(H167,)))</f>
        <v/>
      </c>
      <c r="J167" s="18" t="str">
        <f>IF(AND($F$163=$Q$3,$F$5=$Q$12),"",IF(AND($F$163=$Q$4,$F$5=$Q$12),"",IF($F$163=$Q$3,(HLOOKUP($F$5,'Lisez-moi'!$D$22:$G$25,3,FALSE)),IF($F$163=$Q$4,(HLOOKUP($F$5,'Lisez-moi'!$D$27:$G$30,3,FALSE)),""))))</f>
        <v/>
      </c>
      <c r="K167" s="19" t="str">
        <f t="shared" ref="K167" si="29">IF(G167="","",IF(F167="","",$E167/F167*J167))</f>
        <v/>
      </c>
      <c r="L167" s="20" t="str">
        <f t="shared" ref="L167" si="30">IF(G167="","",IF(F167="","",ROUNDUP(K167,)))</f>
        <v/>
      </c>
      <c r="M167" s="18" t="str">
        <f>IF(AND($F$163=$Q$3,$F$5=$Q$12),"",IF(AND($F$163=$Q$4,$F$5=$Q$12),"",IF($F$163=$Q$3,(HLOOKUP($F$5,'Lisez-moi'!$D$22:$G$25,4,FALSE)),IF($F$163=$Q$4,(HLOOKUP($F$5,'Lisez-moi'!$D$27:$G$30,4,FALSE)),""))))</f>
        <v/>
      </c>
      <c r="N167" s="19" t="str">
        <f t="shared" ref="N167" si="31">IF(G167="","",IF(F167="","",$E167/F167*M167))</f>
        <v/>
      </c>
      <c r="O167" s="20" t="str">
        <f t="shared" ref="O167" si="32">IF(G167="","",IF(F167="","",ROUNDUP(N167,)))</f>
        <v/>
      </c>
      <c r="P167" s="1"/>
    </row>
    <row r="168" spans="1:16" x14ac:dyDescent="0.25">
      <c r="A168" s="1"/>
      <c r="B168" s="78" t="s">
        <v>229</v>
      </c>
      <c r="C168" s="78"/>
      <c r="D168" s="78"/>
      <c r="E168" s="79"/>
      <c r="F168" s="57" t="str">
        <f t="shared" ref="F168:F231" si="33">IF($F$163="-","",IF($F$163=$Q$3,10,14))</f>
        <v/>
      </c>
      <c r="G168" s="18" t="str">
        <f>IF(AND($F$163=$Q$3,$F$5=$Q$12),"",IF(AND($F$163=$Q$4,$F$5=$Q$12),"",IF($F$163=$Q$3,(HLOOKUP($F$5,'Lisez-moi'!$D$22:$G$25,2,FALSE)),IF($F$163=$Q$4,(HLOOKUP($F$5,'Lisez-moi'!$D$27:$G$30,2,FALSE)),""))))</f>
        <v/>
      </c>
      <c r="H168" s="19" t="str">
        <f t="shared" ref="H168:H231" si="34">IF(G168="","",IF(F168="","",($E168/F168*G168)))</f>
        <v/>
      </c>
      <c r="I168" s="20" t="str">
        <f t="shared" ref="I168:I231" si="35">IF(G168="","",IF(F168="","",ROUNDUP(H168,)))</f>
        <v/>
      </c>
      <c r="J168" s="18" t="str">
        <f>IF(AND($F$163=$Q$3,$F$5=$Q$12),"",IF(AND($F$163=$Q$4,$F$5=$Q$12),"",IF($F$163=$Q$3,(HLOOKUP($F$5,'Lisez-moi'!$D$22:$G$25,3,FALSE)),IF($F$163=$Q$4,(HLOOKUP($F$5,'Lisez-moi'!$D$27:$G$30,3,FALSE)),""))))</f>
        <v/>
      </c>
      <c r="K168" s="19" t="str">
        <f t="shared" ref="K168:K231" si="36">IF(G168="","",IF(F168="","",$E168/F168*J168))</f>
        <v/>
      </c>
      <c r="L168" s="20" t="str">
        <f t="shared" ref="L168:L231" si="37">IF(G168="","",IF(F168="","",ROUNDUP(K168,)))</f>
        <v/>
      </c>
      <c r="M168" s="18" t="str">
        <f>IF(AND($F$163=$Q$3,$F$5=$Q$12),"",IF(AND($F$163=$Q$4,$F$5=$Q$12),"",IF($F$163=$Q$3,(HLOOKUP($F$5,'Lisez-moi'!$D$22:$G$25,4,FALSE)),IF($F$163=$Q$4,(HLOOKUP($F$5,'Lisez-moi'!$D$27:$G$30,4,FALSE)),""))))</f>
        <v/>
      </c>
      <c r="N168" s="19" t="str">
        <f t="shared" ref="N168:N231" si="38">IF(G168="","",IF(F168="","",$E168/F168*M168))</f>
        <v/>
      </c>
      <c r="O168" s="20" t="str">
        <f t="shared" ref="O168:O231" si="39">IF(G168="","",IF(F168="","",ROUNDUP(N168,)))</f>
        <v/>
      </c>
      <c r="P168" s="1"/>
    </row>
    <row r="169" spans="1:16" x14ac:dyDescent="0.25">
      <c r="A169" s="1"/>
      <c r="B169" s="78" t="s">
        <v>230</v>
      </c>
      <c r="C169" s="78"/>
      <c r="D169" s="78"/>
      <c r="E169" s="79"/>
      <c r="F169" s="57" t="str">
        <f t="shared" si="33"/>
        <v/>
      </c>
      <c r="G169" s="18" t="str">
        <f>IF(AND($F$163=$Q$3,$F$5=$Q$12),"",IF(AND($F$163=$Q$4,$F$5=$Q$12),"",IF($F$163=$Q$3,(HLOOKUP($F$5,'Lisez-moi'!$D$22:$G$25,2,FALSE)),IF($F$163=$Q$4,(HLOOKUP($F$5,'Lisez-moi'!$D$27:$G$30,2,FALSE)),""))))</f>
        <v/>
      </c>
      <c r="H169" s="19" t="str">
        <f t="shared" si="34"/>
        <v/>
      </c>
      <c r="I169" s="20" t="str">
        <f t="shared" si="35"/>
        <v/>
      </c>
      <c r="J169" s="18" t="str">
        <f>IF(AND($F$163=$Q$3,$F$5=$Q$12),"",IF(AND($F$163=$Q$4,$F$5=$Q$12),"",IF($F$163=$Q$3,(HLOOKUP($F$5,'Lisez-moi'!$D$22:$G$25,3,FALSE)),IF($F$163=$Q$4,(HLOOKUP($F$5,'Lisez-moi'!$D$27:$G$30,3,FALSE)),""))))</f>
        <v/>
      </c>
      <c r="K169" s="19" t="str">
        <f t="shared" si="36"/>
        <v/>
      </c>
      <c r="L169" s="20" t="str">
        <f t="shared" si="37"/>
        <v/>
      </c>
      <c r="M169" s="18" t="str">
        <f>IF(AND($F$163=$Q$3,$F$5=$Q$12),"",IF(AND($F$163=$Q$4,$F$5=$Q$12),"",IF($F$163=$Q$3,(HLOOKUP($F$5,'Lisez-moi'!$D$22:$G$25,4,FALSE)),IF($F$163=$Q$4,(HLOOKUP($F$5,'Lisez-moi'!$D$27:$G$30,4,FALSE)),""))))</f>
        <v/>
      </c>
      <c r="N169" s="19" t="str">
        <f t="shared" si="38"/>
        <v/>
      </c>
      <c r="O169" s="20" t="str">
        <f t="shared" si="39"/>
        <v/>
      </c>
      <c r="P169" s="1"/>
    </row>
    <row r="170" spans="1:16" x14ac:dyDescent="0.25">
      <c r="A170" s="1"/>
      <c r="B170" s="78" t="s">
        <v>231</v>
      </c>
      <c r="C170" s="78"/>
      <c r="D170" s="78"/>
      <c r="E170" s="79"/>
      <c r="F170" s="57" t="str">
        <f t="shared" si="33"/>
        <v/>
      </c>
      <c r="G170" s="18" t="str">
        <f>IF(AND($F$163=$Q$3,$F$5=$Q$12),"",IF(AND($F$163=$Q$4,$F$5=$Q$12),"",IF($F$163=$Q$3,(HLOOKUP($F$5,'Lisez-moi'!$D$22:$G$25,2,FALSE)),IF($F$163=$Q$4,(HLOOKUP($F$5,'Lisez-moi'!$D$27:$G$30,2,FALSE)),""))))</f>
        <v/>
      </c>
      <c r="H170" s="19" t="str">
        <f t="shared" si="34"/>
        <v/>
      </c>
      <c r="I170" s="20" t="str">
        <f t="shared" si="35"/>
        <v/>
      </c>
      <c r="J170" s="18" t="str">
        <f>IF(AND($F$163=$Q$3,$F$5=$Q$12),"",IF(AND($F$163=$Q$4,$F$5=$Q$12),"",IF($F$163=$Q$3,(HLOOKUP($F$5,'Lisez-moi'!$D$22:$G$25,3,FALSE)),IF($F$163=$Q$4,(HLOOKUP($F$5,'Lisez-moi'!$D$27:$G$30,3,FALSE)),""))))</f>
        <v/>
      </c>
      <c r="K170" s="19" t="str">
        <f t="shared" si="36"/>
        <v/>
      </c>
      <c r="L170" s="20" t="str">
        <f t="shared" si="37"/>
        <v/>
      </c>
      <c r="M170" s="18" t="str">
        <f>IF(AND($F$163=$Q$3,$F$5=$Q$12),"",IF(AND($F$163=$Q$4,$F$5=$Q$12),"",IF($F$163=$Q$3,(HLOOKUP($F$5,'Lisez-moi'!$D$22:$G$25,4,FALSE)),IF($F$163=$Q$4,(HLOOKUP($F$5,'Lisez-moi'!$D$27:$G$30,4,FALSE)),""))))</f>
        <v/>
      </c>
      <c r="N170" s="19" t="str">
        <f t="shared" si="38"/>
        <v/>
      </c>
      <c r="O170" s="20" t="str">
        <f t="shared" si="39"/>
        <v/>
      </c>
      <c r="P170" s="1"/>
    </row>
    <row r="171" spans="1:16" x14ac:dyDescent="0.25">
      <c r="A171" s="1"/>
      <c r="B171" s="78" t="s">
        <v>232</v>
      </c>
      <c r="C171" s="78"/>
      <c r="D171" s="78"/>
      <c r="E171" s="79"/>
      <c r="F171" s="57" t="str">
        <f t="shared" si="33"/>
        <v/>
      </c>
      <c r="G171" s="18" t="str">
        <f>IF(AND($F$163=$Q$3,$F$5=$Q$12),"",IF(AND($F$163=$Q$4,$F$5=$Q$12),"",IF($F$163=$Q$3,(HLOOKUP($F$5,'Lisez-moi'!$D$22:$G$25,2,FALSE)),IF($F$163=$Q$4,(HLOOKUP($F$5,'Lisez-moi'!$D$27:$G$30,2,FALSE)),""))))</f>
        <v/>
      </c>
      <c r="H171" s="19" t="str">
        <f t="shared" si="34"/>
        <v/>
      </c>
      <c r="I171" s="20" t="str">
        <f t="shared" si="35"/>
        <v/>
      </c>
      <c r="J171" s="18" t="str">
        <f>IF(AND($F$163=$Q$3,$F$5=$Q$12),"",IF(AND($F$163=$Q$4,$F$5=$Q$12),"",IF($F$163=$Q$3,(HLOOKUP($F$5,'Lisez-moi'!$D$22:$G$25,3,FALSE)),IF($F$163=$Q$4,(HLOOKUP($F$5,'Lisez-moi'!$D$27:$G$30,3,FALSE)),""))))</f>
        <v/>
      </c>
      <c r="K171" s="19" t="str">
        <f t="shared" si="36"/>
        <v/>
      </c>
      <c r="L171" s="20" t="str">
        <f t="shared" si="37"/>
        <v/>
      </c>
      <c r="M171" s="18" t="str">
        <f>IF(AND($F$163=$Q$3,$F$5=$Q$12),"",IF(AND($F$163=$Q$4,$F$5=$Q$12),"",IF($F$163=$Q$3,(HLOOKUP($F$5,'Lisez-moi'!$D$22:$G$25,4,FALSE)),IF($F$163=$Q$4,(HLOOKUP($F$5,'Lisez-moi'!$D$27:$G$30,4,FALSE)),""))))</f>
        <v/>
      </c>
      <c r="N171" s="19" t="str">
        <f t="shared" si="38"/>
        <v/>
      </c>
      <c r="O171" s="20" t="str">
        <f t="shared" si="39"/>
        <v/>
      </c>
      <c r="P171" s="1"/>
    </row>
    <row r="172" spans="1:16" x14ac:dyDescent="0.25">
      <c r="A172" s="1"/>
      <c r="B172" s="78" t="s">
        <v>233</v>
      </c>
      <c r="C172" s="78"/>
      <c r="D172" s="78"/>
      <c r="E172" s="79"/>
      <c r="F172" s="57" t="str">
        <f t="shared" si="33"/>
        <v/>
      </c>
      <c r="G172" s="18" t="str">
        <f>IF(AND($F$163=$Q$3,$F$5=$Q$12),"",IF(AND($F$163=$Q$4,$F$5=$Q$12),"",IF($F$163=$Q$3,(HLOOKUP($F$5,'Lisez-moi'!$D$22:$G$25,2,FALSE)),IF($F$163=$Q$4,(HLOOKUP($F$5,'Lisez-moi'!$D$27:$G$30,2,FALSE)),""))))</f>
        <v/>
      </c>
      <c r="H172" s="19" t="str">
        <f t="shared" si="34"/>
        <v/>
      </c>
      <c r="I172" s="20" t="str">
        <f t="shared" si="35"/>
        <v/>
      </c>
      <c r="J172" s="18" t="str">
        <f>IF(AND($F$163=$Q$3,$F$5=$Q$12),"",IF(AND($F$163=$Q$4,$F$5=$Q$12),"",IF($F$163=$Q$3,(HLOOKUP($F$5,'Lisez-moi'!$D$22:$G$25,3,FALSE)),IF($F$163=$Q$4,(HLOOKUP($F$5,'Lisez-moi'!$D$27:$G$30,3,FALSE)),""))))</f>
        <v/>
      </c>
      <c r="K172" s="19" t="str">
        <f t="shared" si="36"/>
        <v/>
      </c>
      <c r="L172" s="20" t="str">
        <f t="shared" si="37"/>
        <v/>
      </c>
      <c r="M172" s="18" t="str">
        <f>IF(AND($F$163=$Q$3,$F$5=$Q$12),"",IF(AND($F$163=$Q$4,$F$5=$Q$12),"",IF($F$163=$Q$3,(HLOOKUP($F$5,'Lisez-moi'!$D$22:$G$25,4,FALSE)),IF($F$163=$Q$4,(HLOOKUP($F$5,'Lisez-moi'!$D$27:$G$30,4,FALSE)),""))))</f>
        <v/>
      </c>
      <c r="N172" s="19" t="str">
        <f t="shared" si="38"/>
        <v/>
      </c>
      <c r="O172" s="20" t="str">
        <f t="shared" si="39"/>
        <v/>
      </c>
      <c r="P172" s="1"/>
    </row>
    <row r="173" spans="1:16" x14ac:dyDescent="0.25">
      <c r="A173" s="1"/>
      <c r="B173" s="78" t="s">
        <v>234</v>
      </c>
      <c r="C173" s="78"/>
      <c r="D173" s="78"/>
      <c r="E173" s="79"/>
      <c r="F173" s="57" t="str">
        <f t="shared" si="33"/>
        <v/>
      </c>
      <c r="G173" s="18" t="str">
        <f>IF(AND($F$163=$Q$3,$F$5=$Q$12),"",IF(AND($F$163=$Q$4,$F$5=$Q$12),"",IF($F$163=$Q$3,(HLOOKUP($F$5,'Lisez-moi'!$D$22:$G$25,2,FALSE)),IF($F$163=$Q$4,(HLOOKUP($F$5,'Lisez-moi'!$D$27:$G$30,2,FALSE)),""))))</f>
        <v/>
      </c>
      <c r="H173" s="19" t="str">
        <f t="shared" si="34"/>
        <v/>
      </c>
      <c r="I173" s="20" t="str">
        <f t="shared" si="35"/>
        <v/>
      </c>
      <c r="J173" s="18" t="str">
        <f>IF(AND($F$163=$Q$3,$F$5=$Q$12),"",IF(AND($F$163=$Q$4,$F$5=$Q$12),"",IF($F$163=$Q$3,(HLOOKUP($F$5,'Lisez-moi'!$D$22:$G$25,3,FALSE)),IF($F$163=$Q$4,(HLOOKUP($F$5,'Lisez-moi'!$D$27:$G$30,3,FALSE)),""))))</f>
        <v/>
      </c>
      <c r="K173" s="19" t="str">
        <f t="shared" si="36"/>
        <v/>
      </c>
      <c r="L173" s="20" t="str">
        <f t="shared" si="37"/>
        <v/>
      </c>
      <c r="M173" s="18" t="str">
        <f>IF(AND($F$163=$Q$3,$F$5=$Q$12),"",IF(AND($F$163=$Q$4,$F$5=$Q$12),"",IF($F$163=$Q$3,(HLOOKUP($F$5,'Lisez-moi'!$D$22:$G$25,4,FALSE)),IF($F$163=$Q$4,(HLOOKUP($F$5,'Lisez-moi'!$D$27:$G$30,4,FALSE)),""))))</f>
        <v/>
      </c>
      <c r="N173" s="19" t="str">
        <f t="shared" si="38"/>
        <v/>
      </c>
      <c r="O173" s="20" t="str">
        <f t="shared" si="39"/>
        <v/>
      </c>
      <c r="P173" s="1"/>
    </row>
    <row r="174" spans="1:16" x14ac:dyDescent="0.25">
      <c r="A174" s="1"/>
      <c r="B174" s="78" t="s">
        <v>235</v>
      </c>
      <c r="C174" s="78"/>
      <c r="D174" s="78"/>
      <c r="E174" s="79"/>
      <c r="F174" s="57" t="str">
        <f t="shared" si="33"/>
        <v/>
      </c>
      <c r="G174" s="18" t="str">
        <f>IF(AND($F$163=$Q$3,$F$5=$Q$12),"",IF(AND($F$163=$Q$4,$F$5=$Q$12),"",IF($F$163=$Q$3,(HLOOKUP($F$5,'Lisez-moi'!$D$22:$G$25,2,FALSE)),IF($F$163=$Q$4,(HLOOKUP($F$5,'Lisez-moi'!$D$27:$G$30,2,FALSE)),""))))</f>
        <v/>
      </c>
      <c r="H174" s="19" t="str">
        <f t="shared" si="34"/>
        <v/>
      </c>
      <c r="I174" s="20" t="str">
        <f t="shared" si="35"/>
        <v/>
      </c>
      <c r="J174" s="18" t="str">
        <f>IF(AND($F$163=$Q$3,$F$5=$Q$12),"",IF(AND($F$163=$Q$4,$F$5=$Q$12),"",IF($F$163=$Q$3,(HLOOKUP($F$5,'Lisez-moi'!$D$22:$G$25,3,FALSE)),IF($F$163=$Q$4,(HLOOKUP($F$5,'Lisez-moi'!$D$27:$G$30,3,FALSE)),""))))</f>
        <v/>
      </c>
      <c r="K174" s="19" t="str">
        <f t="shared" si="36"/>
        <v/>
      </c>
      <c r="L174" s="20" t="str">
        <f t="shared" si="37"/>
        <v/>
      </c>
      <c r="M174" s="18" t="str">
        <f>IF(AND($F$163=$Q$3,$F$5=$Q$12),"",IF(AND($F$163=$Q$4,$F$5=$Q$12),"",IF($F$163=$Q$3,(HLOOKUP($F$5,'Lisez-moi'!$D$22:$G$25,4,FALSE)),IF($F$163=$Q$4,(HLOOKUP($F$5,'Lisez-moi'!$D$27:$G$30,4,FALSE)),""))))</f>
        <v/>
      </c>
      <c r="N174" s="19" t="str">
        <f t="shared" si="38"/>
        <v/>
      </c>
      <c r="O174" s="20" t="str">
        <f t="shared" si="39"/>
        <v/>
      </c>
      <c r="P174" s="1"/>
    </row>
    <row r="175" spans="1:16" x14ac:dyDescent="0.25">
      <c r="A175" s="1"/>
      <c r="B175" s="78" t="s">
        <v>236</v>
      </c>
      <c r="C175" s="78"/>
      <c r="D175" s="78"/>
      <c r="E175" s="79"/>
      <c r="F175" s="57" t="str">
        <f t="shared" si="33"/>
        <v/>
      </c>
      <c r="G175" s="18" t="str">
        <f>IF(AND($F$163=$Q$3,$F$5=$Q$12),"",IF(AND($F$163=$Q$4,$F$5=$Q$12),"",IF($F$163=$Q$3,(HLOOKUP($F$5,'Lisez-moi'!$D$22:$G$25,2,FALSE)),IF($F$163=$Q$4,(HLOOKUP($F$5,'Lisez-moi'!$D$27:$G$30,2,FALSE)),""))))</f>
        <v/>
      </c>
      <c r="H175" s="19" t="str">
        <f t="shared" si="34"/>
        <v/>
      </c>
      <c r="I175" s="20" t="str">
        <f t="shared" si="35"/>
        <v/>
      </c>
      <c r="J175" s="18" t="str">
        <f>IF(AND($F$163=$Q$3,$F$5=$Q$12),"",IF(AND($F$163=$Q$4,$F$5=$Q$12),"",IF($F$163=$Q$3,(HLOOKUP($F$5,'Lisez-moi'!$D$22:$G$25,3,FALSE)),IF($F$163=$Q$4,(HLOOKUP($F$5,'Lisez-moi'!$D$27:$G$30,3,FALSE)),""))))</f>
        <v/>
      </c>
      <c r="K175" s="19" t="str">
        <f t="shared" si="36"/>
        <v/>
      </c>
      <c r="L175" s="20" t="str">
        <f t="shared" si="37"/>
        <v/>
      </c>
      <c r="M175" s="18" t="str">
        <f>IF(AND($F$163=$Q$3,$F$5=$Q$12),"",IF(AND($F$163=$Q$4,$F$5=$Q$12),"",IF($F$163=$Q$3,(HLOOKUP($F$5,'Lisez-moi'!$D$22:$G$25,4,FALSE)),IF($F$163=$Q$4,(HLOOKUP($F$5,'Lisez-moi'!$D$27:$G$30,4,FALSE)),""))))</f>
        <v/>
      </c>
      <c r="N175" s="19" t="str">
        <f t="shared" si="38"/>
        <v/>
      </c>
      <c r="O175" s="20" t="str">
        <f t="shared" si="39"/>
        <v/>
      </c>
      <c r="P175" s="1"/>
    </row>
    <row r="176" spans="1:16" x14ac:dyDescent="0.25">
      <c r="A176" s="1"/>
      <c r="B176" s="78" t="s">
        <v>237</v>
      </c>
      <c r="C176" s="78"/>
      <c r="D176" s="78"/>
      <c r="E176" s="79"/>
      <c r="F176" s="57" t="str">
        <f t="shared" si="33"/>
        <v/>
      </c>
      <c r="G176" s="18" t="str">
        <f>IF(AND($F$163=$Q$3,$F$5=$Q$12),"",IF(AND($F$163=$Q$4,$F$5=$Q$12),"",IF($F$163=$Q$3,(HLOOKUP($F$5,'Lisez-moi'!$D$22:$G$25,2,FALSE)),IF($F$163=$Q$4,(HLOOKUP($F$5,'Lisez-moi'!$D$27:$G$30,2,FALSE)),""))))</f>
        <v/>
      </c>
      <c r="H176" s="19" t="str">
        <f t="shared" si="34"/>
        <v/>
      </c>
      <c r="I176" s="20" t="str">
        <f t="shared" si="35"/>
        <v/>
      </c>
      <c r="J176" s="18" t="str">
        <f>IF(AND($F$163=$Q$3,$F$5=$Q$12),"",IF(AND($F$163=$Q$4,$F$5=$Q$12),"",IF($F$163=$Q$3,(HLOOKUP($F$5,'Lisez-moi'!$D$22:$G$25,3,FALSE)),IF($F$163=$Q$4,(HLOOKUP($F$5,'Lisez-moi'!$D$27:$G$30,3,FALSE)),""))))</f>
        <v/>
      </c>
      <c r="K176" s="19" t="str">
        <f t="shared" si="36"/>
        <v/>
      </c>
      <c r="L176" s="20" t="str">
        <f t="shared" si="37"/>
        <v/>
      </c>
      <c r="M176" s="18" t="str">
        <f>IF(AND($F$163=$Q$3,$F$5=$Q$12),"",IF(AND($F$163=$Q$4,$F$5=$Q$12),"",IF($F$163=$Q$3,(HLOOKUP($F$5,'Lisez-moi'!$D$22:$G$25,4,FALSE)),IF($F$163=$Q$4,(HLOOKUP($F$5,'Lisez-moi'!$D$27:$G$30,4,FALSE)),""))))</f>
        <v/>
      </c>
      <c r="N176" s="19" t="str">
        <f t="shared" si="38"/>
        <v/>
      </c>
      <c r="O176" s="20" t="str">
        <f t="shared" si="39"/>
        <v/>
      </c>
      <c r="P176" s="1"/>
    </row>
    <row r="177" spans="1:16" x14ac:dyDescent="0.25">
      <c r="A177" s="1"/>
      <c r="B177" s="78" t="s">
        <v>238</v>
      </c>
      <c r="C177" s="78"/>
      <c r="D177" s="78"/>
      <c r="E177" s="79"/>
      <c r="F177" s="57" t="str">
        <f t="shared" si="33"/>
        <v/>
      </c>
      <c r="G177" s="18" t="str">
        <f>IF(AND($F$163=$Q$3,$F$5=$Q$12),"",IF(AND($F$163=$Q$4,$F$5=$Q$12),"",IF($F$163=$Q$3,(HLOOKUP($F$5,'Lisez-moi'!$D$22:$G$25,2,FALSE)),IF($F$163=$Q$4,(HLOOKUP($F$5,'Lisez-moi'!$D$27:$G$30,2,FALSE)),""))))</f>
        <v/>
      </c>
      <c r="H177" s="19" t="str">
        <f t="shared" si="34"/>
        <v/>
      </c>
      <c r="I177" s="20" t="str">
        <f t="shared" si="35"/>
        <v/>
      </c>
      <c r="J177" s="18" t="str">
        <f>IF(AND($F$163=$Q$3,$F$5=$Q$12),"",IF(AND($F$163=$Q$4,$F$5=$Q$12),"",IF($F$163=$Q$3,(HLOOKUP($F$5,'Lisez-moi'!$D$22:$G$25,3,FALSE)),IF($F$163=$Q$4,(HLOOKUP($F$5,'Lisez-moi'!$D$27:$G$30,3,FALSE)),""))))</f>
        <v/>
      </c>
      <c r="K177" s="19" t="str">
        <f t="shared" si="36"/>
        <v/>
      </c>
      <c r="L177" s="20" t="str">
        <f t="shared" si="37"/>
        <v/>
      </c>
      <c r="M177" s="18" t="str">
        <f>IF(AND($F$163=$Q$3,$F$5=$Q$12),"",IF(AND($F$163=$Q$4,$F$5=$Q$12),"",IF($F$163=$Q$3,(HLOOKUP($F$5,'Lisez-moi'!$D$22:$G$25,4,FALSE)),IF($F$163=$Q$4,(HLOOKUP($F$5,'Lisez-moi'!$D$27:$G$30,4,FALSE)),""))))</f>
        <v/>
      </c>
      <c r="N177" s="19" t="str">
        <f t="shared" si="38"/>
        <v/>
      </c>
      <c r="O177" s="20" t="str">
        <f t="shared" si="39"/>
        <v/>
      </c>
      <c r="P177" s="1"/>
    </row>
    <row r="178" spans="1:16" x14ac:dyDescent="0.25">
      <c r="A178" s="1"/>
      <c r="B178" s="78" t="s">
        <v>239</v>
      </c>
      <c r="C178" s="78"/>
      <c r="D178" s="78"/>
      <c r="E178" s="79"/>
      <c r="F178" s="57" t="str">
        <f t="shared" si="33"/>
        <v/>
      </c>
      <c r="G178" s="18" t="str">
        <f>IF(AND($F$163=$Q$3,$F$5=$Q$12),"",IF(AND($F$163=$Q$4,$F$5=$Q$12),"",IF($F$163=$Q$3,(HLOOKUP($F$5,'Lisez-moi'!$D$22:$G$25,2,FALSE)),IF($F$163=$Q$4,(HLOOKUP($F$5,'Lisez-moi'!$D$27:$G$30,2,FALSE)),""))))</f>
        <v/>
      </c>
      <c r="H178" s="19" t="str">
        <f t="shared" si="34"/>
        <v/>
      </c>
      <c r="I178" s="20" t="str">
        <f t="shared" si="35"/>
        <v/>
      </c>
      <c r="J178" s="18" t="str">
        <f>IF(AND($F$163=$Q$3,$F$5=$Q$12),"",IF(AND($F$163=$Q$4,$F$5=$Q$12),"",IF($F$163=$Q$3,(HLOOKUP($F$5,'Lisez-moi'!$D$22:$G$25,3,FALSE)),IF($F$163=$Q$4,(HLOOKUP($F$5,'Lisez-moi'!$D$27:$G$30,3,FALSE)),""))))</f>
        <v/>
      </c>
      <c r="K178" s="19" t="str">
        <f t="shared" si="36"/>
        <v/>
      </c>
      <c r="L178" s="20" t="str">
        <f t="shared" si="37"/>
        <v/>
      </c>
      <c r="M178" s="18" t="str">
        <f>IF(AND($F$163=$Q$3,$F$5=$Q$12),"",IF(AND($F$163=$Q$4,$F$5=$Q$12),"",IF($F$163=$Q$3,(HLOOKUP($F$5,'Lisez-moi'!$D$22:$G$25,4,FALSE)),IF($F$163=$Q$4,(HLOOKUP($F$5,'Lisez-moi'!$D$27:$G$30,4,FALSE)),""))))</f>
        <v/>
      </c>
      <c r="N178" s="19" t="str">
        <f t="shared" si="38"/>
        <v/>
      </c>
      <c r="O178" s="20" t="str">
        <f t="shared" si="39"/>
        <v/>
      </c>
      <c r="P178" s="1"/>
    </row>
    <row r="179" spans="1:16" x14ac:dyDescent="0.25">
      <c r="A179" s="1"/>
      <c r="B179" s="78" t="s">
        <v>240</v>
      </c>
      <c r="C179" s="78"/>
      <c r="D179" s="78"/>
      <c r="E179" s="79"/>
      <c r="F179" s="57" t="str">
        <f t="shared" si="33"/>
        <v/>
      </c>
      <c r="G179" s="18" t="str">
        <f>IF(AND($F$163=$Q$3,$F$5=$Q$12),"",IF(AND($F$163=$Q$4,$F$5=$Q$12),"",IF($F$163=$Q$3,(HLOOKUP($F$5,'Lisez-moi'!$D$22:$G$25,2,FALSE)),IF($F$163=$Q$4,(HLOOKUP($F$5,'Lisez-moi'!$D$27:$G$30,2,FALSE)),""))))</f>
        <v/>
      </c>
      <c r="H179" s="19" t="str">
        <f t="shared" si="34"/>
        <v/>
      </c>
      <c r="I179" s="20" t="str">
        <f t="shared" si="35"/>
        <v/>
      </c>
      <c r="J179" s="18" t="str">
        <f>IF(AND($F$163=$Q$3,$F$5=$Q$12),"",IF(AND($F$163=$Q$4,$F$5=$Q$12),"",IF($F$163=$Q$3,(HLOOKUP($F$5,'Lisez-moi'!$D$22:$G$25,3,FALSE)),IF($F$163=$Q$4,(HLOOKUP($F$5,'Lisez-moi'!$D$27:$G$30,3,FALSE)),""))))</f>
        <v/>
      </c>
      <c r="K179" s="19" t="str">
        <f t="shared" si="36"/>
        <v/>
      </c>
      <c r="L179" s="20" t="str">
        <f t="shared" si="37"/>
        <v/>
      </c>
      <c r="M179" s="18" t="str">
        <f>IF(AND($F$163=$Q$3,$F$5=$Q$12),"",IF(AND($F$163=$Q$4,$F$5=$Q$12),"",IF($F$163=$Q$3,(HLOOKUP($F$5,'Lisez-moi'!$D$22:$G$25,4,FALSE)),IF($F$163=$Q$4,(HLOOKUP($F$5,'Lisez-moi'!$D$27:$G$30,4,FALSE)),""))))</f>
        <v/>
      </c>
      <c r="N179" s="19" t="str">
        <f t="shared" si="38"/>
        <v/>
      </c>
      <c r="O179" s="20" t="str">
        <f t="shared" si="39"/>
        <v/>
      </c>
      <c r="P179" s="1"/>
    </row>
    <row r="180" spans="1:16" x14ac:dyDescent="0.25">
      <c r="A180" s="1"/>
      <c r="B180" s="78" t="s">
        <v>241</v>
      </c>
      <c r="C180" s="78"/>
      <c r="D180" s="78"/>
      <c r="E180" s="79"/>
      <c r="F180" s="57" t="str">
        <f t="shared" si="33"/>
        <v/>
      </c>
      <c r="G180" s="18" t="str">
        <f>IF(AND($F$163=$Q$3,$F$5=$Q$12),"",IF(AND($F$163=$Q$4,$F$5=$Q$12),"",IF($F$163=$Q$3,(HLOOKUP($F$5,'Lisez-moi'!$D$22:$G$25,2,FALSE)),IF($F$163=$Q$4,(HLOOKUP($F$5,'Lisez-moi'!$D$27:$G$30,2,FALSE)),""))))</f>
        <v/>
      </c>
      <c r="H180" s="19" t="str">
        <f t="shared" si="34"/>
        <v/>
      </c>
      <c r="I180" s="20" t="str">
        <f t="shared" si="35"/>
        <v/>
      </c>
      <c r="J180" s="18" t="str">
        <f>IF(AND($F$163=$Q$3,$F$5=$Q$12),"",IF(AND($F$163=$Q$4,$F$5=$Q$12),"",IF($F$163=$Q$3,(HLOOKUP($F$5,'Lisez-moi'!$D$22:$G$25,3,FALSE)),IF($F$163=$Q$4,(HLOOKUP($F$5,'Lisez-moi'!$D$27:$G$30,3,FALSE)),""))))</f>
        <v/>
      </c>
      <c r="K180" s="19" t="str">
        <f t="shared" si="36"/>
        <v/>
      </c>
      <c r="L180" s="20" t="str">
        <f t="shared" si="37"/>
        <v/>
      </c>
      <c r="M180" s="18" t="str">
        <f>IF(AND($F$163=$Q$3,$F$5=$Q$12),"",IF(AND($F$163=$Q$4,$F$5=$Q$12),"",IF($F$163=$Q$3,(HLOOKUP($F$5,'Lisez-moi'!$D$22:$G$25,4,FALSE)),IF($F$163=$Q$4,(HLOOKUP($F$5,'Lisez-moi'!$D$27:$G$30,4,FALSE)),""))))</f>
        <v/>
      </c>
      <c r="N180" s="19" t="str">
        <f t="shared" si="38"/>
        <v/>
      </c>
      <c r="O180" s="20" t="str">
        <f t="shared" si="39"/>
        <v/>
      </c>
      <c r="P180" s="1"/>
    </row>
    <row r="181" spans="1:16" x14ac:dyDescent="0.25">
      <c r="A181" s="1"/>
      <c r="B181" s="78" t="s">
        <v>242</v>
      </c>
      <c r="C181" s="78"/>
      <c r="D181" s="78"/>
      <c r="E181" s="79"/>
      <c r="F181" s="57" t="str">
        <f t="shared" si="33"/>
        <v/>
      </c>
      <c r="G181" s="18" t="str">
        <f>IF(AND($F$163=$Q$3,$F$5=$Q$12),"",IF(AND($F$163=$Q$4,$F$5=$Q$12),"",IF($F$163=$Q$3,(HLOOKUP($F$5,'Lisez-moi'!$D$22:$G$25,2,FALSE)),IF($F$163=$Q$4,(HLOOKUP($F$5,'Lisez-moi'!$D$27:$G$30,2,FALSE)),""))))</f>
        <v/>
      </c>
      <c r="H181" s="19" t="str">
        <f t="shared" si="34"/>
        <v/>
      </c>
      <c r="I181" s="20" t="str">
        <f t="shared" si="35"/>
        <v/>
      </c>
      <c r="J181" s="18" t="str">
        <f>IF(AND($F$163=$Q$3,$F$5=$Q$12),"",IF(AND($F$163=$Q$4,$F$5=$Q$12),"",IF($F$163=$Q$3,(HLOOKUP($F$5,'Lisez-moi'!$D$22:$G$25,3,FALSE)),IF($F$163=$Q$4,(HLOOKUP($F$5,'Lisez-moi'!$D$27:$G$30,3,FALSE)),""))))</f>
        <v/>
      </c>
      <c r="K181" s="19" t="str">
        <f t="shared" si="36"/>
        <v/>
      </c>
      <c r="L181" s="20" t="str">
        <f t="shared" si="37"/>
        <v/>
      </c>
      <c r="M181" s="18" t="str">
        <f>IF(AND($F$163=$Q$3,$F$5=$Q$12),"",IF(AND($F$163=$Q$4,$F$5=$Q$12),"",IF($F$163=$Q$3,(HLOOKUP($F$5,'Lisez-moi'!$D$22:$G$25,4,FALSE)),IF($F$163=$Q$4,(HLOOKUP($F$5,'Lisez-moi'!$D$27:$G$30,4,FALSE)),""))))</f>
        <v/>
      </c>
      <c r="N181" s="19" t="str">
        <f t="shared" si="38"/>
        <v/>
      </c>
      <c r="O181" s="20" t="str">
        <f t="shared" si="39"/>
        <v/>
      </c>
      <c r="P181" s="1"/>
    </row>
    <row r="182" spans="1:16" x14ac:dyDescent="0.25">
      <c r="A182" s="1"/>
      <c r="B182" s="78" t="s">
        <v>243</v>
      </c>
      <c r="C182" s="78"/>
      <c r="D182" s="78"/>
      <c r="E182" s="79"/>
      <c r="F182" s="57" t="str">
        <f t="shared" si="33"/>
        <v/>
      </c>
      <c r="G182" s="18" t="str">
        <f>IF(AND($F$163=$Q$3,$F$5=$Q$12),"",IF(AND($F$163=$Q$4,$F$5=$Q$12),"",IF($F$163=$Q$3,(HLOOKUP($F$5,'Lisez-moi'!$D$22:$G$25,2,FALSE)),IF($F$163=$Q$4,(HLOOKUP($F$5,'Lisez-moi'!$D$27:$G$30,2,FALSE)),""))))</f>
        <v/>
      </c>
      <c r="H182" s="19" t="str">
        <f t="shared" si="34"/>
        <v/>
      </c>
      <c r="I182" s="20" t="str">
        <f t="shared" si="35"/>
        <v/>
      </c>
      <c r="J182" s="18" t="str">
        <f>IF(AND($F$163=$Q$3,$F$5=$Q$12),"",IF(AND($F$163=$Q$4,$F$5=$Q$12),"",IF($F$163=$Q$3,(HLOOKUP($F$5,'Lisez-moi'!$D$22:$G$25,3,FALSE)),IF($F$163=$Q$4,(HLOOKUP($F$5,'Lisez-moi'!$D$27:$G$30,3,FALSE)),""))))</f>
        <v/>
      </c>
      <c r="K182" s="19" t="str">
        <f t="shared" si="36"/>
        <v/>
      </c>
      <c r="L182" s="20" t="str">
        <f t="shared" si="37"/>
        <v/>
      </c>
      <c r="M182" s="18" t="str">
        <f>IF(AND($F$163=$Q$3,$F$5=$Q$12),"",IF(AND($F$163=$Q$4,$F$5=$Q$12),"",IF($F$163=$Q$3,(HLOOKUP($F$5,'Lisez-moi'!$D$22:$G$25,4,FALSE)),IF($F$163=$Q$4,(HLOOKUP($F$5,'Lisez-moi'!$D$27:$G$30,4,FALSE)),""))))</f>
        <v/>
      </c>
      <c r="N182" s="19" t="str">
        <f t="shared" si="38"/>
        <v/>
      </c>
      <c r="O182" s="20" t="str">
        <f t="shared" si="39"/>
        <v/>
      </c>
      <c r="P182" s="1"/>
    </row>
    <row r="183" spans="1:16" x14ac:dyDescent="0.25">
      <c r="A183" s="1"/>
      <c r="B183" s="78" t="s">
        <v>244</v>
      </c>
      <c r="C183" s="78"/>
      <c r="D183" s="78"/>
      <c r="E183" s="79"/>
      <c r="F183" s="57" t="str">
        <f t="shared" si="33"/>
        <v/>
      </c>
      <c r="G183" s="18" t="str">
        <f>IF(AND($F$163=$Q$3,$F$5=$Q$12),"",IF(AND($F$163=$Q$4,$F$5=$Q$12),"",IF($F$163=$Q$3,(HLOOKUP($F$5,'Lisez-moi'!$D$22:$G$25,2,FALSE)),IF($F$163=$Q$4,(HLOOKUP($F$5,'Lisez-moi'!$D$27:$G$30,2,FALSE)),""))))</f>
        <v/>
      </c>
      <c r="H183" s="19" t="str">
        <f t="shared" si="34"/>
        <v/>
      </c>
      <c r="I183" s="20" t="str">
        <f t="shared" si="35"/>
        <v/>
      </c>
      <c r="J183" s="18" t="str">
        <f>IF(AND($F$163=$Q$3,$F$5=$Q$12),"",IF(AND($F$163=$Q$4,$F$5=$Q$12),"",IF($F$163=$Q$3,(HLOOKUP($F$5,'Lisez-moi'!$D$22:$G$25,3,FALSE)),IF($F$163=$Q$4,(HLOOKUP($F$5,'Lisez-moi'!$D$27:$G$30,3,FALSE)),""))))</f>
        <v/>
      </c>
      <c r="K183" s="19" t="str">
        <f t="shared" si="36"/>
        <v/>
      </c>
      <c r="L183" s="20" t="str">
        <f t="shared" si="37"/>
        <v/>
      </c>
      <c r="M183" s="18" t="str">
        <f>IF(AND($F$163=$Q$3,$F$5=$Q$12),"",IF(AND($F$163=$Q$4,$F$5=$Q$12),"",IF($F$163=$Q$3,(HLOOKUP($F$5,'Lisez-moi'!$D$22:$G$25,4,FALSE)),IF($F$163=$Q$4,(HLOOKUP($F$5,'Lisez-moi'!$D$27:$G$30,4,FALSE)),""))))</f>
        <v/>
      </c>
      <c r="N183" s="19" t="str">
        <f t="shared" si="38"/>
        <v/>
      </c>
      <c r="O183" s="20" t="str">
        <f t="shared" si="39"/>
        <v/>
      </c>
      <c r="P183" s="1"/>
    </row>
    <row r="184" spans="1:16" x14ac:dyDescent="0.25">
      <c r="A184" s="1"/>
      <c r="B184" s="78" t="s">
        <v>245</v>
      </c>
      <c r="C184" s="78"/>
      <c r="D184" s="78"/>
      <c r="E184" s="79"/>
      <c r="F184" s="57" t="str">
        <f t="shared" si="33"/>
        <v/>
      </c>
      <c r="G184" s="18" t="str">
        <f>IF(AND($F$163=$Q$3,$F$5=$Q$12),"",IF(AND($F$163=$Q$4,$F$5=$Q$12),"",IF($F$163=$Q$3,(HLOOKUP($F$5,'Lisez-moi'!$D$22:$G$25,2,FALSE)),IF($F$163=$Q$4,(HLOOKUP($F$5,'Lisez-moi'!$D$27:$G$30,2,FALSE)),""))))</f>
        <v/>
      </c>
      <c r="H184" s="19" t="str">
        <f t="shared" si="34"/>
        <v/>
      </c>
      <c r="I184" s="20" t="str">
        <f t="shared" si="35"/>
        <v/>
      </c>
      <c r="J184" s="18" t="str">
        <f>IF(AND($F$163=$Q$3,$F$5=$Q$12),"",IF(AND($F$163=$Q$4,$F$5=$Q$12),"",IF($F$163=$Q$3,(HLOOKUP($F$5,'Lisez-moi'!$D$22:$G$25,3,FALSE)),IF($F$163=$Q$4,(HLOOKUP($F$5,'Lisez-moi'!$D$27:$G$30,3,FALSE)),""))))</f>
        <v/>
      </c>
      <c r="K184" s="19" t="str">
        <f t="shared" si="36"/>
        <v/>
      </c>
      <c r="L184" s="20" t="str">
        <f t="shared" si="37"/>
        <v/>
      </c>
      <c r="M184" s="18" t="str">
        <f>IF(AND($F$163=$Q$3,$F$5=$Q$12),"",IF(AND($F$163=$Q$4,$F$5=$Q$12),"",IF($F$163=$Q$3,(HLOOKUP($F$5,'Lisez-moi'!$D$22:$G$25,4,FALSE)),IF($F$163=$Q$4,(HLOOKUP($F$5,'Lisez-moi'!$D$27:$G$30,4,FALSE)),""))))</f>
        <v/>
      </c>
      <c r="N184" s="19" t="str">
        <f t="shared" si="38"/>
        <v/>
      </c>
      <c r="O184" s="20" t="str">
        <f t="shared" si="39"/>
        <v/>
      </c>
      <c r="P184" s="1"/>
    </row>
    <row r="185" spans="1:16" x14ac:dyDescent="0.25">
      <c r="A185" s="1"/>
      <c r="B185" s="78" t="s">
        <v>246</v>
      </c>
      <c r="C185" s="78"/>
      <c r="D185" s="78"/>
      <c r="E185" s="79"/>
      <c r="F185" s="57" t="str">
        <f t="shared" si="33"/>
        <v/>
      </c>
      <c r="G185" s="18" t="str">
        <f>IF(AND($F$163=$Q$3,$F$5=$Q$12),"",IF(AND($F$163=$Q$4,$F$5=$Q$12),"",IF($F$163=$Q$3,(HLOOKUP($F$5,'Lisez-moi'!$D$22:$G$25,2,FALSE)),IF($F$163=$Q$4,(HLOOKUP($F$5,'Lisez-moi'!$D$27:$G$30,2,FALSE)),""))))</f>
        <v/>
      </c>
      <c r="H185" s="19" t="str">
        <f t="shared" si="34"/>
        <v/>
      </c>
      <c r="I185" s="20" t="str">
        <f t="shared" si="35"/>
        <v/>
      </c>
      <c r="J185" s="18" t="str">
        <f>IF(AND($F$163=$Q$3,$F$5=$Q$12),"",IF(AND($F$163=$Q$4,$F$5=$Q$12),"",IF($F$163=$Q$3,(HLOOKUP($F$5,'Lisez-moi'!$D$22:$G$25,3,FALSE)),IF($F$163=$Q$4,(HLOOKUP($F$5,'Lisez-moi'!$D$27:$G$30,3,FALSE)),""))))</f>
        <v/>
      </c>
      <c r="K185" s="19" t="str">
        <f t="shared" si="36"/>
        <v/>
      </c>
      <c r="L185" s="20" t="str">
        <f t="shared" si="37"/>
        <v/>
      </c>
      <c r="M185" s="18" t="str">
        <f>IF(AND($F$163=$Q$3,$F$5=$Q$12),"",IF(AND($F$163=$Q$4,$F$5=$Q$12),"",IF($F$163=$Q$3,(HLOOKUP($F$5,'Lisez-moi'!$D$22:$G$25,4,FALSE)),IF($F$163=$Q$4,(HLOOKUP($F$5,'Lisez-moi'!$D$27:$G$30,4,FALSE)),""))))</f>
        <v/>
      </c>
      <c r="N185" s="19" t="str">
        <f t="shared" si="38"/>
        <v/>
      </c>
      <c r="O185" s="20" t="str">
        <f t="shared" si="39"/>
        <v/>
      </c>
      <c r="P185" s="1"/>
    </row>
    <row r="186" spans="1:16" x14ac:dyDescent="0.25">
      <c r="A186" s="1"/>
      <c r="B186" s="78" t="s">
        <v>247</v>
      </c>
      <c r="C186" s="78"/>
      <c r="D186" s="78"/>
      <c r="E186" s="79"/>
      <c r="F186" s="57" t="str">
        <f t="shared" si="33"/>
        <v/>
      </c>
      <c r="G186" s="18" t="str">
        <f>IF(AND($F$163=$Q$3,$F$5=$Q$12),"",IF(AND($F$163=$Q$4,$F$5=$Q$12),"",IF($F$163=$Q$3,(HLOOKUP($F$5,'Lisez-moi'!$D$22:$G$25,2,FALSE)),IF($F$163=$Q$4,(HLOOKUP($F$5,'Lisez-moi'!$D$27:$G$30,2,FALSE)),""))))</f>
        <v/>
      </c>
      <c r="H186" s="19" t="str">
        <f t="shared" si="34"/>
        <v/>
      </c>
      <c r="I186" s="20" t="str">
        <f t="shared" si="35"/>
        <v/>
      </c>
      <c r="J186" s="18" t="str">
        <f>IF(AND($F$163=$Q$3,$F$5=$Q$12),"",IF(AND($F$163=$Q$4,$F$5=$Q$12),"",IF($F$163=$Q$3,(HLOOKUP($F$5,'Lisez-moi'!$D$22:$G$25,3,FALSE)),IF($F$163=$Q$4,(HLOOKUP($F$5,'Lisez-moi'!$D$27:$G$30,3,FALSE)),""))))</f>
        <v/>
      </c>
      <c r="K186" s="19" t="str">
        <f t="shared" si="36"/>
        <v/>
      </c>
      <c r="L186" s="20" t="str">
        <f t="shared" si="37"/>
        <v/>
      </c>
      <c r="M186" s="18" t="str">
        <f>IF(AND($F$163=$Q$3,$F$5=$Q$12),"",IF(AND($F$163=$Q$4,$F$5=$Q$12),"",IF($F$163=$Q$3,(HLOOKUP($F$5,'Lisez-moi'!$D$22:$G$25,4,FALSE)),IF($F$163=$Q$4,(HLOOKUP($F$5,'Lisez-moi'!$D$27:$G$30,4,FALSE)),""))))</f>
        <v/>
      </c>
      <c r="N186" s="19" t="str">
        <f t="shared" si="38"/>
        <v/>
      </c>
      <c r="O186" s="20" t="str">
        <f t="shared" si="39"/>
        <v/>
      </c>
      <c r="P186" s="1"/>
    </row>
    <row r="187" spans="1:16" x14ac:dyDescent="0.25">
      <c r="A187" s="1"/>
      <c r="B187" s="78" t="s">
        <v>248</v>
      </c>
      <c r="C187" s="78"/>
      <c r="D187" s="78"/>
      <c r="E187" s="79"/>
      <c r="F187" s="57" t="str">
        <f t="shared" si="33"/>
        <v/>
      </c>
      <c r="G187" s="18" t="str">
        <f>IF(AND($F$163=$Q$3,$F$5=$Q$12),"",IF(AND($F$163=$Q$4,$F$5=$Q$12),"",IF($F$163=$Q$3,(HLOOKUP($F$5,'Lisez-moi'!$D$22:$G$25,2,FALSE)),IF($F$163=$Q$4,(HLOOKUP($F$5,'Lisez-moi'!$D$27:$G$30,2,FALSE)),""))))</f>
        <v/>
      </c>
      <c r="H187" s="19" t="str">
        <f t="shared" si="34"/>
        <v/>
      </c>
      <c r="I187" s="20" t="str">
        <f t="shared" si="35"/>
        <v/>
      </c>
      <c r="J187" s="18" t="str">
        <f>IF(AND($F$163=$Q$3,$F$5=$Q$12),"",IF(AND($F$163=$Q$4,$F$5=$Q$12),"",IF($F$163=$Q$3,(HLOOKUP($F$5,'Lisez-moi'!$D$22:$G$25,3,FALSE)),IF($F$163=$Q$4,(HLOOKUP($F$5,'Lisez-moi'!$D$27:$G$30,3,FALSE)),""))))</f>
        <v/>
      </c>
      <c r="K187" s="19" t="str">
        <f t="shared" si="36"/>
        <v/>
      </c>
      <c r="L187" s="20" t="str">
        <f t="shared" si="37"/>
        <v/>
      </c>
      <c r="M187" s="18" t="str">
        <f>IF(AND($F$163=$Q$3,$F$5=$Q$12),"",IF(AND($F$163=$Q$4,$F$5=$Q$12),"",IF($F$163=$Q$3,(HLOOKUP($F$5,'Lisez-moi'!$D$22:$G$25,4,FALSE)),IF($F$163=$Q$4,(HLOOKUP($F$5,'Lisez-moi'!$D$27:$G$30,4,FALSE)),""))))</f>
        <v/>
      </c>
      <c r="N187" s="19" t="str">
        <f t="shared" si="38"/>
        <v/>
      </c>
      <c r="O187" s="20" t="str">
        <f t="shared" si="39"/>
        <v/>
      </c>
      <c r="P187" s="1"/>
    </row>
    <row r="188" spans="1:16" x14ac:dyDescent="0.25">
      <c r="A188" s="1"/>
      <c r="B188" s="78" t="s">
        <v>249</v>
      </c>
      <c r="C188" s="78"/>
      <c r="D188" s="78"/>
      <c r="E188" s="79"/>
      <c r="F188" s="57" t="str">
        <f t="shared" si="33"/>
        <v/>
      </c>
      <c r="G188" s="18" t="str">
        <f>IF(AND($F$163=$Q$3,$F$5=$Q$12),"",IF(AND($F$163=$Q$4,$F$5=$Q$12),"",IF($F$163=$Q$3,(HLOOKUP($F$5,'Lisez-moi'!$D$22:$G$25,2,FALSE)),IF($F$163=$Q$4,(HLOOKUP($F$5,'Lisez-moi'!$D$27:$G$30,2,FALSE)),""))))</f>
        <v/>
      </c>
      <c r="H188" s="19" t="str">
        <f t="shared" si="34"/>
        <v/>
      </c>
      <c r="I188" s="20" t="str">
        <f t="shared" si="35"/>
        <v/>
      </c>
      <c r="J188" s="18" t="str">
        <f>IF(AND($F$163=$Q$3,$F$5=$Q$12),"",IF(AND($F$163=$Q$4,$F$5=$Q$12),"",IF($F$163=$Q$3,(HLOOKUP($F$5,'Lisez-moi'!$D$22:$G$25,3,FALSE)),IF($F$163=$Q$4,(HLOOKUP($F$5,'Lisez-moi'!$D$27:$G$30,3,FALSE)),""))))</f>
        <v/>
      </c>
      <c r="K188" s="19" t="str">
        <f t="shared" si="36"/>
        <v/>
      </c>
      <c r="L188" s="20" t="str">
        <f t="shared" si="37"/>
        <v/>
      </c>
      <c r="M188" s="18" t="str">
        <f>IF(AND($F$163=$Q$3,$F$5=$Q$12),"",IF(AND($F$163=$Q$4,$F$5=$Q$12),"",IF($F$163=$Q$3,(HLOOKUP($F$5,'Lisez-moi'!$D$22:$G$25,4,FALSE)),IF($F$163=$Q$4,(HLOOKUP($F$5,'Lisez-moi'!$D$27:$G$30,4,FALSE)),""))))</f>
        <v/>
      </c>
      <c r="N188" s="19" t="str">
        <f t="shared" si="38"/>
        <v/>
      </c>
      <c r="O188" s="20" t="str">
        <f t="shared" si="39"/>
        <v/>
      </c>
      <c r="P188" s="1"/>
    </row>
    <row r="189" spans="1:16" x14ac:dyDescent="0.25">
      <c r="A189" s="1"/>
      <c r="B189" s="78" t="s">
        <v>250</v>
      </c>
      <c r="C189" s="78"/>
      <c r="D189" s="78"/>
      <c r="E189" s="79"/>
      <c r="F189" s="57" t="str">
        <f t="shared" si="33"/>
        <v/>
      </c>
      <c r="G189" s="18" t="str">
        <f>IF(AND($F$163=$Q$3,$F$5=$Q$12),"",IF(AND($F$163=$Q$4,$F$5=$Q$12),"",IF($F$163=$Q$3,(HLOOKUP($F$5,'Lisez-moi'!$D$22:$G$25,2,FALSE)),IF($F$163=$Q$4,(HLOOKUP($F$5,'Lisez-moi'!$D$27:$G$30,2,FALSE)),""))))</f>
        <v/>
      </c>
      <c r="H189" s="19" t="str">
        <f t="shared" si="34"/>
        <v/>
      </c>
      <c r="I189" s="20" t="str">
        <f t="shared" si="35"/>
        <v/>
      </c>
      <c r="J189" s="18" t="str">
        <f>IF(AND($F$163=$Q$3,$F$5=$Q$12),"",IF(AND($F$163=$Q$4,$F$5=$Q$12),"",IF($F$163=$Q$3,(HLOOKUP($F$5,'Lisez-moi'!$D$22:$G$25,3,FALSE)),IF($F$163=$Q$4,(HLOOKUP($F$5,'Lisez-moi'!$D$27:$G$30,3,FALSE)),""))))</f>
        <v/>
      </c>
      <c r="K189" s="19" t="str">
        <f t="shared" si="36"/>
        <v/>
      </c>
      <c r="L189" s="20" t="str">
        <f t="shared" si="37"/>
        <v/>
      </c>
      <c r="M189" s="18" t="str">
        <f>IF(AND($F$163=$Q$3,$F$5=$Q$12),"",IF(AND($F$163=$Q$4,$F$5=$Q$12),"",IF($F$163=$Q$3,(HLOOKUP($F$5,'Lisez-moi'!$D$22:$G$25,4,FALSE)),IF($F$163=$Q$4,(HLOOKUP($F$5,'Lisez-moi'!$D$27:$G$30,4,FALSE)),""))))</f>
        <v/>
      </c>
      <c r="N189" s="19" t="str">
        <f t="shared" si="38"/>
        <v/>
      </c>
      <c r="O189" s="20" t="str">
        <f t="shared" si="39"/>
        <v/>
      </c>
      <c r="P189" s="1"/>
    </row>
    <row r="190" spans="1:16" x14ac:dyDescent="0.25">
      <c r="A190" s="1"/>
      <c r="B190" s="78" t="s">
        <v>251</v>
      </c>
      <c r="C190" s="78"/>
      <c r="D190" s="78"/>
      <c r="E190" s="79"/>
      <c r="F190" s="57" t="str">
        <f t="shared" si="33"/>
        <v/>
      </c>
      <c r="G190" s="18" t="str">
        <f>IF(AND($F$163=$Q$3,$F$5=$Q$12),"",IF(AND($F$163=$Q$4,$F$5=$Q$12),"",IF($F$163=$Q$3,(HLOOKUP($F$5,'Lisez-moi'!$D$22:$G$25,2,FALSE)),IF($F$163=$Q$4,(HLOOKUP($F$5,'Lisez-moi'!$D$27:$G$30,2,FALSE)),""))))</f>
        <v/>
      </c>
      <c r="H190" s="19" t="str">
        <f t="shared" si="34"/>
        <v/>
      </c>
      <c r="I190" s="20" t="str">
        <f t="shared" si="35"/>
        <v/>
      </c>
      <c r="J190" s="18" t="str">
        <f>IF(AND($F$163=$Q$3,$F$5=$Q$12),"",IF(AND($F$163=$Q$4,$F$5=$Q$12),"",IF($F$163=$Q$3,(HLOOKUP($F$5,'Lisez-moi'!$D$22:$G$25,3,FALSE)),IF($F$163=$Q$4,(HLOOKUP($F$5,'Lisez-moi'!$D$27:$G$30,3,FALSE)),""))))</f>
        <v/>
      </c>
      <c r="K190" s="19" t="str">
        <f t="shared" si="36"/>
        <v/>
      </c>
      <c r="L190" s="20" t="str">
        <f t="shared" si="37"/>
        <v/>
      </c>
      <c r="M190" s="18" t="str">
        <f>IF(AND($F$163=$Q$3,$F$5=$Q$12),"",IF(AND($F$163=$Q$4,$F$5=$Q$12),"",IF($F$163=$Q$3,(HLOOKUP($F$5,'Lisez-moi'!$D$22:$G$25,4,FALSE)),IF($F$163=$Q$4,(HLOOKUP($F$5,'Lisez-moi'!$D$27:$G$30,4,FALSE)),""))))</f>
        <v/>
      </c>
      <c r="N190" s="19" t="str">
        <f t="shared" si="38"/>
        <v/>
      </c>
      <c r="O190" s="20" t="str">
        <f t="shared" si="39"/>
        <v/>
      </c>
      <c r="P190" s="1"/>
    </row>
    <row r="191" spans="1:16" x14ac:dyDescent="0.25">
      <c r="A191" s="1"/>
      <c r="B191" s="78" t="s">
        <v>252</v>
      </c>
      <c r="C191" s="78"/>
      <c r="D191" s="78"/>
      <c r="E191" s="79"/>
      <c r="F191" s="57" t="str">
        <f t="shared" si="33"/>
        <v/>
      </c>
      <c r="G191" s="18" t="str">
        <f>IF(AND($F$163=$Q$3,$F$5=$Q$12),"",IF(AND($F$163=$Q$4,$F$5=$Q$12),"",IF($F$163=$Q$3,(HLOOKUP($F$5,'Lisez-moi'!$D$22:$G$25,2,FALSE)),IF($F$163=$Q$4,(HLOOKUP($F$5,'Lisez-moi'!$D$27:$G$30,2,FALSE)),""))))</f>
        <v/>
      </c>
      <c r="H191" s="19" t="str">
        <f t="shared" si="34"/>
        <v/>
      </c>
      <c r="I191" s="20" t="str">
        <f t="shared" si="35"/>
        <v/>
      </c>
      <c r="J191" s="18" t="str">
        <f>IF(AND($F$163=$Q$3,$F$5=$Q$12),"",IF(AND($F$163=$Q$4,$F$5=$Q$12),"",IF($F$163=$Q$3,(HLOOKUP($F$5,'Lisez-moi'!$D$22:$G$25,3,FALSE)),IF($F$163=$Q$4,(HLOOKUP($F$5,'Lisez-moi'!$D$27:$G$30,3,FALSE)),""))))</f>
        <v/>
      </c>
      <c r="K191" s="19" t="str">
        <f t="shared" si="36"/>
        <v/>
      </c>
      <c r="L191" s="20" t="str">
        <f t="shared" si="37"/>
        <v/>
      </c>
      <c r="M191" s="18" t="str">
        <f>IF(AND($F$163=$Q$3,$F$5=$Q$12),"",IF(AND($F$163=$Q$4,$F$5=$Q$12),"",IF($F$163=$Q$3,(HLOOKUP($F$5,'Lisez-moi'!$D$22:$G$25,4,FALSE)),IF($F$163=$Q$4,(HLOOKUP($F$5,'Lisez-moi'!$D$27:$G$30,4,FALSE)),""))))</f>
        <v/>
      </c>
      <c r="N191" s="19" t="str">
        <f t="shared" si="38"/>
        <v/>
      </c>
      <c r="O191" s="20" t="str">
        <f t="shared" si="39"/>
        <v/>
      </c>
      <c r="P191" s="1"/>
    </row>
    <row r="192" spans="1:16" x14ac:dyDescent="0.25">
      <c r="A192" s="1"/>
      <c r="B192" s="78" t="s">
        <v>253</v>
      </c>
      <c r="C192" s="78"/>
      <c r="D192" s="78"/>
      <c r="E192" s="79"/>
      <c r="F192" s="57" t="str">
        <f t="shared" si="33"/>
        <v/>
      </c>
      <c r="G192" s="18" t="str">
        <f>IF(AND($F$163=$Q$3,$F$5=$Q$12),"",IF(AND($F$163=$Q$4,$F$5=$Q$12),"",IF($F$163=$Q$3,(HLOOKUP($F$5,'Lisez-moi'!$D$22:$G$25,2,FALSE)),IF($F$163=$Q$4,(HLOOKUP($F$5,'Lisez-moi'!$D$27:$G$30,2,FALSE)),""))))</f>
        <v/>
      </c>
      <c r="H192" s="19" t="str">
        <f t="shared" si="34"/>
        <v/>
      </c>
      <c r="I192" s="20" t="str">
        <f t="shared" si="35"/>
        <v/>
      </c>
      <c r="J192" s="18" t="str">
        <f>IF(AND($F$163=$Q$3,$F$5=$Q$12),"",IF(AND($F$163=$Q$4,$F$5=$Q$12),"",IF($F$163=$Q$3,(HLOOKUP($F$5,'Lisez-moi'!$D$22:$G$25,3,FALSE)),IF($F$163=$Q$4,(HLOOKUP($F$5,'Lisez-moi'!$D$27:$G$30,3,FALSE)),""))))</f>
        <v/>
      </c>
      <c r="K192" s="19" t="str">
        <f t="shared" si="36"/>
        <v/>
      </c>
      <c r="L192" s="20" t="str">
        <f t="shared" si="37"/>
        <v/>
      </c>
      <c r="M192" s="18" t="str">
        <f>IF(AND($F$163=$Q$3,$F$5=$Q$12),"",IF(AND($F$163=$Q$4,$F$5=$Q$12),"",IF($F$163=$Q$3,(HLOOKUP($F$5,'Lisez-moi'!$D$22:$G$25,4,FALSE)),IF($F$163=$Q$4,(HLOOKUP($F$5,'Lisez-moi'!$D$27:$G$30,4,FALSE)),""))))</f>
        <v/>
      </c>
      <c r="N192" s="19" t="str">
        <f t="shared" si="38"/>
        <v/>
      </c>
      <c r="O192" s="20" t="str">
        <f t="shared" si="39"/>
        <v/>
      </c>
      <c r="P192" s="1"/>
    </row>
    <row r="193" spans="1:16" x14ac:dyDescent="0.25">
      <c r="A193" s="1"/>
      <c r="B193" s="78" t="s">
        <v>254</v>
      </c>
      <c r="C193" s="78"/>
      <c r="D193" s="78"/>
      <c r="E193" s="79"/>
      <c r="F193" s="57" t="str">
        <f t="shared" si="33"/>
        <v/>
      </c>
      <c r="G193" s="18" t="str">
        <f>IF(AND($F$163=$Q$3,$F$5=$Q$12),"",IF(AND($F$163=$Q$4,$F$5=$Q$12),"",IF($F$163=$Q$3,(HLOOKUP($F$5,'Lisez-moi'!$D$22:$G$25,2,FALSE)),IF($F$163=$Q$4,(HLOOKUP($F$5,'Lisez-moi'!$D$27:$G$30,2,FALSE)),""))))</f>
        <v/>
      </c>
      <c r="H193" s="19" t="str">
        <f t="shared" si="34"/>
        <v/>
      </c>
      <c r="I193" s="20" t="str">
        <f t="shared" si="35"/>
        <v/>
      </c>
      <c r="J193" s="18" t="str">
        <f>IF(AND($F$163=$Q$3,$F$5=$Q$12),"",IF(AND($F$163=$Q$4,$F$5=$Q$12),"",IF($F$163=$Q$3,(HLOOKUP($F$5,'Lisez-moi'!$D$22:$G$25,3,FALSE)),IF($F$163=$Q$4,(HLOOKUP($F$5,'Lisez-moi'!$D$27:$G$30,3,FALSE)),""))))</f>
        <v/>
      </c>
      <c r="K193" s="19" t="str">
        <f t="shared" si="36"/>
        <v/>
      </c>
      <c r="L193" s="20" t="str">
        <f t="shared" si="37"/>
        <v/>
      </c>
      <c r="M193" s="18" t="str">
        <f>IF(AND($F$163=$Q$3,$F$5=$Q$12),"",IF(AND($F$163=$Q$4,$F$5=$Q$12),"",IF($F$163=$Q$3,(HLOOKUP($F$5,'Lisez-moi'!$D$22:$G$25,4,FALSE)),IF($F$163=$Q$4,(HLOOKUP($F$5,'Lisez-moi'!$D$27:$G$30,4,FALSE)),""))))</f>
        <v/>
      </c>
      <c r="N193" s="19" t="str">
        <f t="shared" si="38"/>
        <v/>
      </c>
      <c r="O193" s="20" t="str">
        <f t="shared" si="39"/>
        <v/>
      </c>
      <c r="P193" s="1"/>
    </row>
    <row r="194" spans="1:16" x14ac:dyDescent="0.25">
      <c r="A194" s="1"/>
      <c r="B194" s="78" t="s">
        <v>255</v>
      </c>
      <c r="C194" s="78"/>
      <c r="D194" s="78"/>
      <c r="E194" s="79"/>
      <c r="F194" s="57" t="str">
        <f t="shared" si="33"/>
        <v/>
      </c>
      <c r="G194" s="18" t="str">
        <f>IF(AND($F$163=$Q$3,$F$5=$Q$12),"",IF(AND($F$163=$Q$4,$F$5=$Q$12),"",IF($F$163=$Q$3,(HLOOKUP($F$5,'Lisez-moi'!$D$22:$G$25,2,FALSE)),IF($F$163=$Q$4,(HLOOKUP($F$5,'Lisez-moi'!$D$27:$G$30,2,FALSE)),""))))</f>
        <v/>
      </c>
      <c r="H194" s="19" t="str">
        <f t="shared" si="34"/>
        <v/>
      </c>
      <c r="I194" s="20" t="str">
        <f t="shared" si="35"/>
        <v/>
      </c>
      <c r="J194" s="18" t="str">
        <f>IF(AND($F$163=$Q$3,$F$5=$Q$12),"",IF(AND($F$163=$Q$4,$F$5=$Q$12),"",IF($F$163=$Q$3,(HLOOKUP($F$5,'Lisez-moi'!$D$22:$G$25,3,FALSE)),IF($F$163=$Q$4,(HLOOKUP($F$5,'Lisez-moi'!$D$27:$G$30,3,FALSE)),""))))</f>
        <v/>
      </c>
      <c r="K194" s="19" t="str">
        <f t="shared" si="36"/>
        <v/>
      </c>
      <c r="L194" s="20" t="str">
        <f t="shared" si="37"/>
        <v/>
      </c>
      <c r="M194" s="18" t="str">
        <f>IF(AND($F$163=$Q$3,$F$5=$Q$12),"",IF(AND($F$163=$Q$4,$F$5=$Q$12),"",IF($F$163=$Q$3,(HLOOKUP($F$5,'Lisez-moi'!$D$22:$G$25,4,FALSE)),IF($F$163=$Q$4,(HLOOKUP($F$5,'Lisez-moi'!$D$27:$G$30,4,FALSE)),""))))</f>
        <v/>
      </c>
      <c r="N194" s="19" t="str">
        <f t="shared" si="38"/>
        <v/>
      </c>
      <c r="O194" s="20" t="str">
        <f t="shared" si="39"/>
        <v/>
      </c>
      <c r="P194" s="1"/>
    </row>
    <row r="195" spans="1:16" x14ac:dyDescent="0.25">
      <c r="A195" s="1"/>
      <c r="B195" s="78" t="s">
        <v>256</v>
      </c>
      <c r="C195" s="78"/>
      <c r="D195" s="78"/>
      <c r="E195" s="79"/>
      <c r="F195" s="57" t="str">
        <f t="shared" si="33"/>
        <v/>
      </c>
      <c r="G195" s="18" t="str">
        <f>IF(AND($F$163=$Q$3,$F$5=$Q$12),"",IF(AND($F$163=$Q$4,$F$5=$Q$12),"",IF($F$163=$Q$3,(HLOOKUP($F$5,'Lisez-moi'!$D$22:$G$25,2,FALSE)),IF($F$163=$Q$4,(HLOOKUP($F$5,'Lisez-moi'!$D$27:$G$30,2,FALSE)),""))))</f>
        <v/>
      </c>
      <c r="H195" s="19" t="str">
        <f t="shared" si="34"/>
        <v/>
      </c>
      <c r="I195" s="20" t="str">
        <f t="shared" si="35"/>
        <v/>
      </c>
      <c r="J195" s="18" t="str">
        <f>IF(AND($F$163=$Q$3,$F$5=$Q$12),"",IF(AND($F$163=$Q$4,$F$5=$Q$12),"",IF($F$163=$Q$3,(HLOOKUP($F$5,'Lisez-moi'!$D$22:$G$25,3,FALSE)),IF($F$163=$Q$4,(HLOOKUP($F$5,'Lisez-moi'!$D$27:$G$30,3,FALSE)),""))))</f>
        <v/>
      </c>
      <c r="K195" s="19" t="str">
        <f t="shared" si="36"/>
        <v/>
      </c>
      <c r="L195" s="20" t="str">
        <f t="shared" si="37"/>
        <v/>
      </c>
      <c r="M195" s="18" t="str">
        <f>IF(AND($F$163=$Q$3,$F$5=$Q$12),"",IF(AND($F$163=$Q$4,$F$5=$Q$12),"",IF($F$163=$Q$3,(HLOOKUP($F$5,'Lisez-moi'!$D$22:$G$25,4,FALSE)),IF($F$163=$Q$4,(HLOOKUP($F$5,'Lisez-moi'!$D$27:$G$30,4,FALSE)),""))))</f>
        <v/>
      </c>
      <c r="N195" s="19" t="str">
        <f t="shared" si="38"/>
        <v/>
      </c>
      <c r="O195" s="20" t="str">
        <f t="shared" si="39"/>
        <v/>
      </c>
      <c r="P195" s="1"/>
    </row>
    <row r="196" spans="1:16" x14ac:dyDescent="0.25">
      <c r="A196" s="1"/>
      <c r="B196" s="78" t="s">
        <v>257</v>
      </c>
      <c r="C196" s="78"/>
      <c r="D196" s="78"/>
      <c r="E196" s="79"/>
      <c r="F196" s="57" t="str">
        <f t="shared" si="33"/>
        <v/>
      </c>
      <c r="G196" s="18" t="str">
        <f>IF(AND($F$163=$Q$3,$F$5=$Q$12),"",IF(AND($F$163=$Q$4,$F$5=$Q$12),"",IF($F$163=$Q$3,(HLOOKUP($F$5,'Lisez-moi'!$D$22:$G$25,2,FALSE)),IF($F$163=$Q$4,(HLOOKUP($F$5,'Lisez-moi'!$D$27:$G$30,2,FALSE)),""))))</f>
        <v/>
      </c>
      <c r="H196" s="19" t="str">
        <f t="shared" si="34"/>
        <v/>
      </c>
      <c r="I196" s="20" t="str">
        <f t="shared" si="35"/>
        <v/>
      </c>
      <c r="J196" s="18" t="str">
        <f>IF(AND($F$163=$Q$3,$F$5=$Q$12),"",IF(AND($F$163=$Q$4,$F$5=$Q$12),"",IF($F$163=$Q$3,(HLOOKUP($F$5,'Lisez-moi'!$D$22:$G$25,3,FALSE)),IF($F$163=$Q$4,(HLOOKUP($F$5,'Lisez-moi'!$D$27:$G$30,3,FALSE)),""))))</f>
        <v/>
      </c>
      <c r="K196" s="19" t="str">
        <f t="shared" si="36"/>
        <v/>
      </c>
      <c r="L196" s="20" t="str">
        <f t="shared" si="37"/>
        <v/>
      </c>
      <c r="M196" s="18" t="str">
        <f>IF(AND($F$163=$Q$3,$F$5=$Q$12),"",IF(AND($F$163=$Q$4,$F$5=$Q$12),"",IF($F$163=$Q$3,(HLOOKUP($F$5,'Lisez-moi'!$D$22:$G$25,4,FALSE)),IF($F$163=$Q$4,(HLOOKUP($F$5,'Lisez-moi'!$D$27:$G$30,4,FALSE)),""))))</f>
        <v/>
      </c>
      <c r="N196" s="19" t="str">
        <f t="shared" si="38"/>
        <v/>
      </c>
      <c r="O196" s="20" t="str">
        <f t="shared" si="39"/>
        <v/>
      </c>
      <c r="P196" s="1"/>
    </row>
    <row r="197" spans="1:16" x14ac:dyDescent="0.25">
      <c r="A197" s="1"/>
      <c r="B197" s="78" t="s">
        <v>258</v>
      </c>
      <c r="C197" s="78"/>
      <c r="D197" s="78"/>
      <c r="E197" s="79"/>
      <c r="F197" s="57" t="str">
        <f t="shared" si="33"/>
        <v/>
      </c>
      <c r="G197" s="18" t="str">
        <f>IF(AND($F$163=$Q$3,$F$5=$Q$12),"",IF(AND($F$163=$Q$4,$F$5=$Q$12),"",IF($F$163=$Q$3,(HLOOKUP($F$5,'Lisez-moi'!$D$22:$G$25,2,FALSE)),IF($F$163=$Q$4,(HLOOKUP($F$5,'Lisez-moi'!$D$27:$G$30,2,FALSE)),""))))</f>
        <v/>
      </c>
      <c r="H197" s="19" t="str">
        <f t="shared" si="34"/>
        <v/>
      </c>
      <c r="I197" s="20" t="str">
        <f t="shared" si="35"/>
        <v/>
      </c>
      <c r="J197" s="18" t="str">
        <f>IF(AND($F$163=$Q$3,$F$5=$Q$12),"",IF(AND($F$163=$Q$4,$F$5=$Q$12),"",IF($F$163=$Q$3,(HLOOKUP($F$5,'Lisez-moi'!$D$22:$G$25,3,FALSE)),IF($F$163=$Q$4,(HLOOKUP($F$5,'Lisez-moi'!$D$27:$G$30,3,FALSE)),""))))</f>
        <v/>
      </c>
      <c r="K197" s="19" t="str">
        <f t="shared" si="36"/>
        <v/>
      </c>
      <c r="L197" s="20" t="str">
        <f t="shared" si="37"/>
        <v/>
      </c>
      <c r="M197" s="18" t="str">
        <f>IF(AND($F$163=$Q$3,$F$5=$Q$12),"",IF(AND($F$163=$Q$4,$F$5=$Q$12),"",IF($F$163=$Q$3,(HLOOKUP($F$5,'Lisez-moi'!$D$22:$G$25,4,FALSE)),IF($F$163=$Q$4,(HLOOKUP($F$5,'Lisez-moi'!$D$27:$G$30,4,FALSE)),""))))</f>
        <v/>
      </c>
      <c r="N197" s="19" t="str">
        <f t="shared" si="38"/>
        <v/>
      </c>
      <c r="O197" s="20" t="str">
        <f t="shared" si="39"/>
        <v/>
      </c>
      <c r="P197" s="1"/>
    </row>
    <row r="198" spans="1:16" x14ac:dyDescent="0.25">
      <c r="A198" s="1"/>
      <c r="B198" s="78" t="s">
        <v>259</v>
      </c>
      <c r="C198" s="78"/>
      <c r="D198" s="78"/>
      <c r="E198" s="79"/>
      <c r="F198" s="57" t="str">
        <f t="shared" si="33"/>
        <v/>
      </c>
      <c r="G198" s="18" t="str">
        <f>IF(AND($F$163=$Q$3,$F$5=$Q$12),"",IF(AND($F$163=$Q$4,$F$5=$Q$12),"",IF($F$163=$Q$3,(HLOOKUP($F$5,'Lisez-moi'!$D$22:$G$25,2,FALSE)),IF($F$163=$Q$4,(HLOOKUP($F$5,'Lisez-moi'!$D$27:$G$30,2,FALSE)),""))))</f>
        <v/>
      </c>
      <c r="H198" s="19" t="str">
        <f t="shared" si="34"/>
        <v/>
      </c>
      <c r="I198" s="20" t="str">
        <f t="shared" si="35"/>
        <v/>
      </c>
      <c r="J198" s="18" t="str">
        <f>IF(AND($F$163=$Q$3,$F$5=$Q$12),"",IF(AND($F$163=$Q$4,$F$5=$Q$12),"",IF($F$163=$Q$3,(HLOOKUP($F$5,'Lisez-moi'!$D$22:$G$25,3,FALSE)),IF($F$163=$Q$4,(HLOOKUP($F$5,'Lisez-moi'!$D$27:$G$30,3,FALSE)),""))))</f>
        <v/>
      </c>
      <c r="K198" s="19" t="str">
        <f t="shared" si="36"/>
        <v/>
      </c>
      <c r="L198" s="20" t="str">
        <f t="shared" si="37"/>
        <v/>
      </c>
      <c r="M198" s="18" t="str">
        <f>IF(AND($F$163=$Q$3,$F$5=$Q$12),"",IF(AND($F$163=$Q$4,$F$5=$Q$12),"",IF($F$163=$Q$3,(HLOOKUP($F$5,'Lisez-moi'!$D$22:$G$25,4,FALSE)),IF($F$163=$Q$4,(HLOOKUP($F$5,'Lisez-moi'!$D$27:$G$30,4,FALSE)),""))))</f>
        <v/>
      </c>
      <c r="N198" s="19" t="str">
        <f t="shared" si="38"/>
        <v/>
      </c>
      <c r="O198" s="20" t="str">
        <f t="shared" si="39"/>
        <v/>
      </c>
      <c r="P198" s="1"/>
    </row>
    <row r="199" spans="1:16" x14ac:dyDescent="0.25">
      <c r="A199" s="1"/>
      <c r="B199" s="78" t="s">
        <v>260</v>
      </c>
      <c r="C199" s="78"/>
      <c r="D199" s="78"/>
      <c r="E199" s="79"/>
      <c r="F199" s="57" t="str">
        <f t="shared" si="33"/>
        <v/>
      </c>
      <c r="G199" s="18" t="str">
        <f>IF(AND($F$163=$Q$3,$F$5=$Q$12),"",IF(AND($F$163=$Q$4,$F$5=$Q$12),"",IF($F$163=$Q$3,(HLOOKUP($F$5,'Lisez-moi'!$D$22:$G$25,2,FALSE)),IF($F$163=$Q$4,(HLOOKUP($F$5,'Lisez-moi'!$D$27:$G$30,2,FALSE)),""))))</f>
        <v/>
      </c>
      <c r="H199" s="19" t="str">
        <f t="shared" si="34"/>
        <v/>
      </c>
      <c r="I199" s="20" t="str">
        <f t="shared" si="35"/>
        <v/>
      </c>
      <c r="J199" s="18" t="str">
        <f>IF(AND($F$163=$Q$3,$F$5=$Q$12),"",IF(AND($F$163=$Q$4,$F$5=$Q$12),"",IF($F$163=$Q$3,(HLOOKUP($F$5,'Lisez-moi'!$D$22:$G$25,3,FALSE)),IF($F$163=$Q$4,(HLOOKUP($F$5,'Lisez-moi'!$D$27:$G$30,3,FALSE)),""))))</f>
        <v/>
      </c>
      <c r="K199" s="19" t="str">
        <f t="shared" si="36"/>
        <v/>
      </c>
      <c r="L199" s="20" t="str">
        <f t="shared" si="37"/>
        <v/>
      </c>
      <c r="M199" s="18" t="str">
        <f>IF(AND($F$163=$Q$3,$F$5=$Q$12),"",IF(AND($F$163=$Q$4,$F$5=$Q$12),"",IF($F$163=$Q$3,(HLOOKUP($F$5,'Lisez-moi'!$D$22:$G$25,4,FALSE)),IF($F$163=$Q$4,(HLOOKUP($F$5,'Lisez-moi'!$D$27:$G$30,4,FALSE)),""))))</f>
        <v/>
      </c>
      <c r="N199" s="19" t="str">
        <f t="shared" si="38"/>
        <v/>
      </c>
      <c r="O199" s="20" t="str">
        <f t="shared" si="39"/>
        <v/>
      </c>
      <c r="P199" s="1"/>
    </row>
    <row r="200" spans="1:16" x14ac:dyDescent="0.25">
      <c r="A200" s="1"/>
      <c r="B200" s="78" t="s">
        <v>261</v>
      </c>
      <c r="C200" s="78"/>
      <c r="D200" s="78"/>
      <c r="E200" s="79"/>
      <c r="F200" s="57" t="str">
        <f t="shared" si="33"/>
        <v/>
      </c>
      <c r="G200" s="18" t="str">
        <f>IF(AND($F$163=$Q$3,$F$5=$Q$12),"",IF(AND($F$163=$Q$4,$F$5=$Q$12),"",IF($F$163=$Q$3,(HLOOKUP($F$5,'Lisez-moi'!$D$22:$G$25,2,FALSE)),IF($F$163=$Q$4,(HLOOKUP($F$5,'Lisez-moi'!$D$27:$G$30,2,FALSE)),""))))</f>
        <v/>
      </c>
      <c r="H200" s="19" t="str">
        <f t="shared" si="34"/>
        <v/>
      </c>
      <c r="I200" s="20" t="str">
        <f t="shared" si="35"/>
        <v/>
      </c>
      <c r="J200" s="18" t="str">
        <f>IF(AND($F$163=$Q$3,$F$5=$Q$12),"",IF(AND($F$163=$Q$4,$F$5=$Q$12),"",IF($F$163=$Q$3,(HLOOKUP($F$5,'Lisez-moi'!$D$22:$G$25,3,FALSE)),IF($F$163=$Q$4,(HLOOKUP($F$5,'Lisez-moi'!$D$27:$G$30,3,FALSE)),""))))</f>
        <v/>
      </c>
      <c r="K200" s="19" t="str">
        <f t="shared" si="36"/>
        <v/>
      </c>
      <c r="L200" s="20" t="str">
        <f t="shared" si="37"/>
        <v/>
      </c>
      <c r="M200" s="18" t="str">
        <f>IF(AND($F$163=$Q$3,$F$5=$Q$12),"",IF(AND($F$163=$Q$4,$F$5=$Q$12),"",IF($F$163=$Q$3,(HLOOKUP($F$5,'Lisez-moi'!$D$22:$G$25,4,FALSE)),IF($F$163=$Q$4,(HLOOKUP($F$5,'Lisez-moi'!$D$27:$G$30,4,FALSE)),""))))</f>
        <v/>
      </c>
      <c r="N200" s="19" t="str">
        <f t="shared" si="38"/>
        <v/>
      </c>
      <c r="O200" s="20" t="str">
        <f t="shared" si="39"/>
        <v/>
      </c>
      <c r="P200" s="1"/>
    </row>
    <row r="201" spans="1:16" x14ac:dyDescent="0.25">
      <c r="A201" s="1"/>
      <c r="B201" s="78" t="s">
        <v>262</v>
      </c>
      <c r="C201" s="78"/>
      <c r="D201" s="78"/>
      <c r="E201" s="79"/>
      <c r="F201" s="57" t="str">
        <f t="shared" si="33"/>
        <v/>
      </c>
      <c r="G201" s="18" t="str">
        <f>IF(AND($F$163=$Q$3,$F$5=$Q$12),"",IF(AND($F$163=$Q$4,$F$5=$Q$12),"",IF($F$163=$Q$3,(HLOOKUP($F$5,'Lisez-moi'!$D$22:$G$25,2,FALSE)),IF($F$163=$Q$4,(HLOOKUP($F$5,'Lisez-moi'!$D$27:$G$30,2,FALSE)),""))))</f>
        <v/>
      </c>
      <c r="H201" s="19" t="str">
        <f t="shared" si="34"/>
        <v/>
      </c>
      <c r="I201" s="20" t="str">
        <f t="shared" si="35"/>
        <v/>
      </c>
      <c r="J201" s="18" t="str">
        <f>IF(AND($F$163=$Q$3,$F$5=$Q$12),"",IF(AND($F$163=$Q$4,$F$5=$Q$12),"",IF($F$163=$Q$3,(HLOOKUP($F$5,'Lisez-moi'!$D$22:$G$25,3,FALSE)),IF($F$163=$Q$4,(HLOOKUP($F$5,'Lisez-moi'!$D$27:$G$30,3,FALSE)),""))))</f>
        <v/>
      </c>
      <c r="K201" s="19" t="str">
        <f t="shared" si="36"/>
        <v/>
      </c>
      <c r="L201" s="20" t="str">
        <f t="shared" si="37"/>
        <v/>
      </c>
      <c r="M201" s="18" t="str">
        <f>IF(AND($F$163=$Q$3,$F$5=$Q$12),"",IF(AND($F$163=$Q$4,$F$5=$Q$12),"",IF($F$163=$Q$3,(HLOOKUP($F$5,'Lisez-moi'!$D$22:$G$25,4,FALSE)),IF($F$163=$Q$4,(HLOOKUP($F$5,'Lisez-moi'!$D$27:$G$30,4,FALSE)),""))))</f>
        <v/>
      </c>
      <c r="N201" s="19" t="str">
        <f t="shared" si="38"/>
        <v/>
      </c>
      <c r="O201" s="20" t="str">
        <f t="shared" si="39"/>
        <v/>
      </c>
      <c r="P201" s="1"/>
    </row>
    <row r="202" spans="1:16" x14ac:dyDescent="0.25">
      <c r="A202" s="1"/>
      <c r="B202" s="78" t="s">
        <v>263</v>
      </c>
      <c r="C202" s="78"/>
      <c r="D202" s="78"/>
      <c r="E202" s="79"/>
      <c r="F202" s="57" t="str">
        <f t="shared" si="33"/>
        <v/>
      </c>
      <c r="G202" s="18" t="str">
        <f>IF(AND($F$163=$Q$3,$F$5=$Q$12),"",IF(AND($F$163=$Q$4,$F$5=$Q$12),"",IF($F$163=$Q$3,(HLOOKUP($F$5,'Lisez-moi'!$D$22:$G$25,2,FALSE)),IF($F$163=$Q$4,(HLOOKUP($F$5,'Lisez-moi'!$D$27:$G$30,2,FALSE)),""))))</f>
        <v/>
      </c>
      <c r="H202" s="19" t="str">
        <f t="shared" si="34"/>
        <v/>
      </c>
      <c r="I202" s="20" t="str">
        <f t="shared" si="35"/>
        <v/>
      </c>
      <c r="J202" s="18" t="str">
        <f>IF(AND($F$163=$Q$3,$F$5=$Q$12),"",IF(AND($F$163=$Q$4,$F$5=$Q$12),"",IF($F$163=$Q$3,(HLOOKUP($F$5,'Lisez-moi'!$D$22:$G$25,3,FALSE)),IF($F$163=$Q$4,(HLOOKUP($F$5,'Lisez-moi'!$D$27:$G$30,3,FALSE)),""))))</f>
        <v/>
      </c>
      <c r="K202" s="19" t="str">
        <f t="shared" si="36"/>
        <v/>
      </c>
      <c r="L202" s="20" t="str">
        <f t="shared" si="37"/>
        <v/>
      </c>
      <c r="M202" s="18" t="str">
        <f>IF(AND($F$163=$Q$3,$F$5=$Q$12),"",IF(AND($F$163=$Q$4,$F$5=$Q$12),"",IF($F$163=$Q$3,(HLOOKUP($F$5,'Lisez-moi'!$D$22:$G$25,4,FALSE)),IF($F$163=$Q$4,(HLOOKUP($F$5,'Lisez-moi'!$D$27:$G$30,4,FALSE)),""))))</f>
        <v/>
      </c>
      <c r="N202" s="19" t="str">
        <f t="shared" si="38"/>
        <v/>
      </c>
      <c r="O202" s="20" t="str">
        <f t="shared" si="39"/>
        <v/>
      </c>
      <c r="P202" s="1"/>
    </row>
    <row r="203" spans="1:16" x14ac:dyDescent="0.25">
      <c r="A203" s="1"/>
      <c r="B203" s="78" t="s">
        <v>264</v>
      </c>
      <c r="C203" s="78"/>
      <c r="D203" s="78"/>
      <c r="E203" s="79"/>
      <c r="F203" s="57" t="str">
        <f t="shared" si="33"/>
        <v/>
      </c>
      <c r="G203" s="18" t="str">
        <f>IF(AND($F$163=$Q$3,$F$5=$Q$12),"",IF(AND($F$163=$Q$4,$F$5=$Q$12),"",IF($F$163=$Q$3,(HLOOKUP($F$5,'Lisez-moi'!$D$22:$G$25,2,FALSE)),IF($F$163=$Q$4,(HLOOKUP($F$5,'Lisez-moi'!$D$27:$G$30,2,FALSE)),""))))</f>
        <v/>
      </c>
      <c r="H203" s="19" t="str">
        <f t="shared" si="34"/>
        <v/>
      </c>
      <c r="I203" s="20" t="str">
        <f t="shared" si="35"/>
        <v/>
      </c>
      <c r="J203" s="18" t="str">
        <f>IF(AND($F$163=$Q$3,$F$5=$Q$12),"",IF(AND($F$163=$Q$4,$F$5=$Q$12),"",IF($F$163=$Q$3,(HLOOKUP($F$5,'Lisez-moi'!$D$22:$G$25,3,FALSE)),IF($F$163=$Q$4,(HLOOKUP($F$5,'Lisez-moi'!$D$27:$G$30,3,FALSE)),""))))</f>
        <v/>
      </c>
      <c r="K203" s="19" t="str">
        <f t="shared" si="36"/>
        <v/>
      </c>
      <c r="L203" s="20" t="str">
        <f t="shared" si="37"/>
        <v/>
      </c>
      <c r="M203" s="18" t="str">
        <f>IF(AND($F$163=$Q$3,$F$5=$Q$12),"",IF(AND($F$163=$Q$4,$F$5=$Q$12),"",IF($F$163=$Q$3,(HLOOKUP($F$5,'Lisez-moi'!$D$22:$G$25,4,FALSE)),IF($F$163=$Q$4,(HLOOKUP($F$5,'Lisez-moi'!$D$27:$G$30,4,FALSE)),""))))</f>
        <v/>
      </c>
      <c r="N203" s="19" t="str">
        <f t="shared" si="38"/>
        <v/>
      </c>
      <c r="O203" s="20" t="str">
        <f t="shared" si="39"/>
        <v/>
      </c>
      <c r="P203" s="1"/>
    </row>
    <row r="204" spans="1:16" x14ac:dyDescent="0.25">
      <c r="A204" s="1"/>
      <c r="B204" s="78" t="s">
        <v>265</v>
      </c>
      <c r="C204" s="78"/>
      <c r="D204" s="78"/>
      <c r="E204" s="79"/>
      <c r="F204" s="57" t="str">
        <f t="shared" si="33"/>
        <v/>
      </c>
      <c r="G204" s="18" t="str">
        <f>IF(AND($F$163=$Q$3,$F$5=$Q$12),"",IF(AND($F$163=$Q$4,$F$5=$Q$12),"",IF($F$163=$Q$3,(HLOOKUP($F$5,'Lisez-moi'!$D$22:$G$25,2,FALSE)),IF($F$163=$Q$4,(HLOOKUP($F$5,'Lisez-moi'!$D$27:$G$30,2,FALSE)),""))))</f>
        <v/>
      </c>
      <c r="H204" s="19" t="str">
        <f t="shared" si="34"/>
        <v/>
      </c>
      <c r="I204" s="20" t="str">
        <f t="shared" si="35"/>
        <v/>
      </c>
      <c r="J204" s="18" t="str">
        <f>IF(AND($F$163=$Q$3,$F$5=$Q$12),"",IF(AND($F$163=$Q$4,$F$5=$Q$12),"",IF($F$163=$Q$3,(HLOOKUP($F$5,'Lisez-moi'!$D$22:$G$25,3,FALSE)),IF($F$163=$Q$4,(HLOOKUP($F$5,'Lisez-moi'!$D$27:$G$30,3,FALSE)),""))))</f>
        <v/>
      </c>
      <c r="K204" s="19" t="str">
        <f t="shared" si="36"/>
        <v/>
      </c>
      <c r="L204" s="20" t="str">
        <f t="shared" si="37"/>
        <v/>
      </c>
      <c r="M204" s="18" t="str">
        <f>IF(AND($F$163=$Q$3,$F$5=$Q$12),"",IF(AND($F$163=$Q$4,$F$5=$Q$12),"",IF($F$163=$Q$3,(HLOOKUP($F$5,'Lisez-moi'!$D$22:$G$25,4,FALSE)),IF($F$163=$Q$4,(HLOOKUP($F$5,'Lisez-moi'!$D$27:$G$30,4,FALSE)),""))))</f>
        <v/>
      </c>
      <c r="N204" s="19" t="str">
        <f t="shared" si="38"/>
        <v/>
      </c>
      <c r="O204" s="20" t="str">
        <f t="shared" si="39"/>
        <v/>
      </c>
      <c r="P204" s="1"/>
    </row>
    <row r="205" spans="1:16" x14ac:dyDescent="0.25">
      <c r="A205" s="1"/>
      <c r="B205" s="78" t="s">
        <v>266</v>
      </c>
      <c r="C205" s="78"/>
      <c r="D205" s="78"/>
      <c r="E205" s="79"/>
      <c r="F205" s="57" t="str">
        <f t="shared" si="33"/>
        <v/>
      </c>
      <c r="G205" s="18" t="str">
        <f>IF(AND($F$163=$Q$3,$F$5=$Q$12),"",IF(AND($F$163=$Q$4,$F$5=$Q$12),"",IF($F$163=$Q$3,(HLOOKUP($F$5,'Lisez-moi'!$D$22:$G$25,2,FALSE)),IF($F$163=$Q$4,(HLOOKUP($F$5,'Lisez-moi'!$D$27:$G$30,2,FALSE)),""))))</f>
        <v/>
      </c>
      <c r="H205" s="19" t="str">
        <f t="shared" si="34"/>
        <v/>
      </c>
      <c r="I205" s="20" t="str">
        <f t="shared" si="35"/>
        <v/>
      </c>
      <c r="J205" s="18" t="str">
        <f>IF(AND($F$163=$Q$3,$F$5=$Q$12),"",IF(AND($F$163=$Q$4,$F$5=$Q$12),"",IF($F$163=$Q$3,(HLOOKUP($F$5,'Lisez-moi'!$D$22:$G$25,3,FALSE)),IF($F$163=$Q$4,(HLOOKUP($F$5,'Lisez-moi'!$D$27:$G$30,3,FALSE)),""))))</f>
        <v/>
      </c>
      <c r="K205" s="19" t="str">
        <f t="shared" si="36"/>
        <v/>
      </c>
      <c r="L205" s="20" t="str">
        <f t="shared" si="37"/>
        <v/>
      </c>
      <c r="M205" s="18" t="str">
        <f>IF(AND($F$163=$Q$3,$F$5=$Q$12),"",IF(AND($F$163=$Q$4,$F$5=$Q$12),"",IF($F$163=$Q$3,(HLOOKUP($F$5,'Lisez-moi'!$D$22:$G$25,4,FALSE)),IF($F$163=$Q$4,(HLOOKUP($F$5,'Lisez-moi'!$D$27:$G$30,4,FALSE)),""))))</f>
        <v/>
      </c>
      <c r="N205" s="19" t="str">
        <f t="shared" si="38"/>
        <v/>
      </c>
      <c r="O205" s="20" t="str">
        <f t="shared" si="39"/>
        <v/>
      </c>
      <c r="P205" s="1"/>
    </row>
    <row r="206" spans="1:16" x14ac:dyDescent="0.25">
      <c r="A206" s="1"/>
      <c r="B206" s="78" t="s">
        <v>267</v>
      </c>
      <c r="C206" s="78"/>
      <c r="D206" s="78"/>
      <c r="E206" s="79"/>
      <c r="F206" s="57" t="str">
        <f t="shared" si="33"/>
        <v/>
      </c>
      <c r="G206" s="18" t="str">
        <f>IF(AND($F$163=$Q$3,$F$5=$Q$12),"",IF(AND($F$163=$Q$4,$F$5=$Q$12),"",IF($F$163=$Q$3,(HLOOKUP($F$5,'Lisez-moi'!$D$22:$G$25,2,FALSE)),IF($F$163=$Q$4,(HLOOKUP($F$5,'Lisez-moi'!$D$27:$G$30,2,FALSE)),""))))</f>
        <v/>
      </c>
      <c r="H206" s="19" t="str">
        <f t="shared" si="34"/>
        <v/>
      </c>
      <c r="I206" s="20" t="str">
        <f t="shared" si="35"/>
        <v/>
      </c>
      <c r="J206" s="18" t="str">
        <f>IF(AND($F$163=$Q$3,$F$5=$Q$12),"",IF(AND($F$163=$Q$4,$F$5=$Q$12),"",IF($F$163=$Q$3,(HLOOKUP($F$5,'Lisez-moi'!$D$22:$G$25,3,FALSE)),IF($F$163=$Q$4,(HLOOKUP($F$5,'Lisez-moi'!$D$27:$G$30,3,FALSE)),""))))</f>
        <v/>
      </c>
      <c r="K206" s="19" t="str">
        <f t="shared" si="36"/>
        <v/>
      </c>
      <c r="L206" s="20" t="str">
        <f t="shared" si="37"/>
        <v/>
      </c>
      <c r="M206" s="18" t="str">
        <f>IF(AND($F$163=$Q$3,$F$5=$Q$12),"",IF(AND($F$163=$Q$4,$F$5=$Q$12),"",IF($F$163=$Q$3,(HLOOKUP($F$5,'Lisez-moi'!$D$22:$G$25,4,FALSE)),IF($F$163=$Q$4,(HLOOKUP($F$5,'Lisez-moi'!$D$27:$G$30,4,FALSE)),""))))</f>
        <v/>
      </c>
      <c r="N206" s="19" t="str">
        <f t="shared" si="38"/>
        <v/>
      </c>
      <c r="O206" s="20" t="str">
        <f t="shared" si="39"/>
        <v/>
      </c>
      <c r="P206" s="1"/>
    </row>
    <row r="207" spans="1:16" x14ac:dyDescent="0.25">
      <c r="A207" s="1"/>
      <c r="B207" s="78" t="s">
        <v>268</v>
      </c>
      <c r="C207" s="78"/>
      <c r="D207" s="78"/>
      <c r="E207" s="79"/>
      <c r="F207" s="57" t="str">
        <f t="shared" si="33"/>
        <v/>
      </c>
      <c r="G207" s="18" t="str">
        <f>IF(AND($F$163=$Q$3,$F$5=$Q$12),"",IF(AND($F$163=$Q$4,$F$5=$Q$12),"",IF($F$163=$Q$3,(HLOOKUP($F$5,'Lisez-moi'!$D$22:$G$25,2,FALSE)),IF($F$163=$Q$4,(HLOOKUP($F$5,'Lisez-moi'!$D$27:$G$30,2,FALSE)),""))))</f>
        <v/>
      </c>
      <c r="H207" s="19" t="str">
        <f t="shared" si="34"/>
        <v/>
      </c>
      <c r="I207" s="20" t="str">
        <f t="shared" si="35"/>
        <v/>
      </c>
      <c r="J207" s="18" t="str">
        <f>IF(AND($F$163=$Q$3,$F$5=$Q$12),"",IF(AND($F$163=$Q$4,$F$5=$Q$12),"",IF($F$163=$Q$3,(HLOOKUP($F$5,'Lisez-moi'!$D$22:$G$25,3,FALSE)),IF($F$163=$Q$4,(HLOOKUP($F$5,'Lisez-moi'!$D$27:$G$30,3,FALSE)),""))))</f>
        <v/>
      </c>
      <c r="K207" s="19" t="str">
        <f t="shared" si="36"/>
        <v/>
      </c>
      <c r="L207" s="20" t="str">
        <f t="shared" si="37"/>
        <v/>
      </c>
      <c r="M207" s="18" t="str">
        <f>IF(AND($F$163=$Q$3,$F$5=$Q$12),"",IF(AND($F$163=$Q$4,$F$5=$Q$12),"",IF($F$163=$Q$3,(HLOOKUP($F$5,'Lisez-moi'!$D$22:$G$25,4,FALSE)),IF($F$163=$Q$4,(HLOOKUP($F$5,'Lisez-moi'!$D$27:$G$30,4,FALSE)),""))))</f>
        <v/>
      </c>
      <c r="N207" s="19" t="str">
        <f t="shared" si="38"/>
        <v/>
      </c>
      <c r="O207" s="20" t="str">
        <f t="shared" si="39"/>
        <v/>
      </c>
      <c r="P207" s="1"/>
    </row>
    <row r="208" spans="1:16" x14ac:dyDescent="0.25">
      <c r="A208" s="1"/>
      <c r="B208" s="78" t="s">
        <v>269</v>
      </c>
      <c r="C208" s="78"/>
      <c r="D208" s="78"/>
      <c r="E208" s="79"/>
      <c r="F208" s="57" t="str">
        <f t="shared" si="33"/>
        <v/>
      </c>
      <c r="G208" s="18" t="str">
        <f>IF(AND($F$163=$Q$3,$F$5=$Q$12),"",IF(AND($F$163=$Q$4,$F$5=$Q$12),"",IF($F$163=$Q$3,(HLOOKUP($F$5,'Lisez-moi'!$D$22:$G$25,2,FALSE)),IF($F$163=$Q$4,(HLOOKUP($F$5,'Lisez-moi'!$D$27:$G$30,2,FALSE)),""))))</f>
        <v/>
      </c>
      <c r="H208" s="19" t="str">
        <f t="shared" si="34"/>
        <v/>
      </c>
      <c r="I208" s="20" t="str">
        <f t="shared" si="35"/>
        <v/>
      </c>
      <c r="J208" s="18" t="str">
        <f>IF(AND($F$163=$Q$3,$F$5=$Q$12),"",IF(AND($F$163=$Q$4,$F$5=$Q$12),"",IF($F$163=$Q$3,(HLOOKUP($F$5,'Lisez-moi'!$D$22:$G$25,3,FALSE)),IF($F$163=$Q$4,(HLOOKUP($F$5,'Lisez-moi'!$D$27:$G$30,3,FALSE)),""))))</f>
        <v/>
      </c>
      <c r="K208" s="19" t="str">
        <f t="shared" si="36"/>
        <v/>
      </c>
      <c r="L208" s="20" t="str">
        <f t="shared" si="37"/>
        <v/>
      </c>
      <c r="M208" s="18" t="str">
        <f>IF(AND($F$163=$Q$3,$F$5=$Q$12),"",IF(AND($F$163=$Q$4,$F$5=$Q$12),"",IF($F$163=$Q$3,(HLOOKUP($F$5,'Lisez-moi'!$D$22:$G$25,4,FALSE)),IF($F$163=$Q$4,(HLOOKUP($F$5,'Lisez-moi'!$D$27:$G$30,4,FALSE)),""))))</f>
        <v/>
      </c>
      <c r="N208" s="19" t="str">
        <f t="shared" si="38"/>
        <v/>
      </c>
      <c r="O208" s="20" t="str">
        <f t="shared" si="39"/>
        <v/>
      </c>
      <c r="P208" s="1"/>
    </row>
    <row r="209" spans="1:16" x14ac:dyDescent="0.25">
      <c r="A209" s="1"/>
      <c r="B209" s="78" t="s">
        <v>270</v>
      </c>
      <c r="C209" s="78"/>
      <c r="D209" s="78"/>
      <c r="E209" s="79"/>
      <c r="F209" s="57" t="str">
        <f t="shared" si="33"/>
        <v/>
      </c>
      <c r="G209" s="18" t="str">
        <f>IF(AND($F$163=$Q$3,$F$5=$Q$12),"",IF(AND($F$163=$Q$4,$F$5=$Q$12),"",IF($F$163=$Q$3,(HLOOKUP($F$5,'Lisez-moi'!$D$22:$G$25,2,FALSE)),IF($F$163=$Q$4,(HLOOKUP($F$5,'Lisez-moi'!$D$27:$G$30,2,FALSE)),""))))</f>
        <v/>
      </c>
      <c r="H209" s="19" t="str">
        <f t="shared" si="34"/>
        <v/>
      </c>
      <c r="I209" s="20" t="str">
        <f t="shared" si="35"/>
        <v/>
      </c>
      <c r="J209" s="18" t="str">
        <f>IF(AND($F$163=$Q$3,$F$5=$Q$12),"",IF(AND($F$163=$Q$4,$F$5=$Q$12),"",IF($F$163=$Q$3,(HLOOKUP($F$5,'Lisez-moi'!$D$22:$G$25,3,FALSE)),IF($F$163=$Q$4,(HLOOKUP($F$5,'Lisez-moi'!$D$27:$G$30,3,FALSE)),""))))</f>
        <v/>
      </c>
      <c r="K209" s="19" t="str">
        <f t="shared" si="36"/>
        <v/>
      </c>
      <c r="L209" s="20" t="str">
        <f t="shared" si="37"/>
        <v/>
      </c>
      <c r="M209" s="18" t="str">
        <f>IF(AND($F$163=$Q$3,$F$5=$Q$12),"",IF(AND($F$163=$Q$4,$F$5=$Q$12),"",IF($F$163=$Q$3,(HLOOKUP($F$5,'Lisez-moi'!$D$22:$G$25,4,FALSE)),IF($F$163=$Q$4,(HLOOKUP($F$5,'Lisez-moi'!$D$27:$G$30,4,FALSE)),""))))</f>
        <v/>
      </c>
      <c r="N209" s="19" t="str">
        <f t="shared" si="38"/>
        <v/>
      </c>
      <c r="O209" s="20" t="str">
        <f t="shared" si="39"/>
        <v/>
      </c>
      <c r="P209" s="1"/>
    </row>
    <row r="210" spans="1:16" x14ac:dyDescent="0.25">
      <c r="A210" s="1"/>
      <c r="B210" s="78" t="s">
        <v>271</v>
      </c>
      <c r="C210" s="78"/>
      <c r="D210" s="78"/>
      <c r="E210" s="79"/>
      <c r="F210" s="57" t="str">
        <f t="shared" si="33"/>
        <v/>
      </c>
      <c r="G210" s="18" t="str">
        <f>IF(AND($F$163=$Q$3,$F$5=$Q$12),"",IF(AND($F$163=$Q$4,$F$5=$Q$12),"",IF($F$163=$Q$3,(HLOOKUP($F$5,'Lisez-moi'!$D$22:$G$25,2,FALSE)),IF($F$163=$Q$4,(HLOOKUP($F$5,'Lisez-moi'!$D$27:$G$30,2,FALSE)),""))))</f>
        <v/>
      </c>
      <c r="H210" s="19" t="str">
        <f t="shared" si="34"/>
        <v/>
      </c>
      <c r="I210" s="20" t="str">
        <f t="shared" si="35"/>
        <v/>
      </c>
      <c r="J210" s="18" t="str">
        <f>IF(AND($F$163=$Q$3,$F$5=$Q$12),"",IF(AND($F$163=$Q$4,$F$5=$Q$12),"",IF($F$163=$Q$3,(HLOOKUP($F$5,'Lisez-moi'!$D$22:$G$25,3,FALSE)),IF($F$163=$Q$4,(HLOOKUP($F$5,'Lisez-moi'!$D$27:$G$30,3,FALSE)),""))))</f>
        <v/>
      </c>
      <c r="K210" s="19" t="str">
        <f t="shared" si="36"/>
        <v/>
      </c>
      <c r="L210" s="20" t="str">
        <f t="shared" si="37"/>
        <v/>
      </c>
      <c r="M210" s="18" t="str">
        <f>IF(AND($F$163=$Q$3,$F$5=$Q$12),"",IF(AND($F$163=$Q$4,$F$5=$Q$12),"",IF($F$163=$Q$3,(HLOOKUP($F$5,'Lisez-moi'!$D$22:$G$25,4,FALSE)),IF($F$163=$Q$4,(HLOOKUP($F$5,'Lisez-moi'!$D$27:$G$30,4,FALSE)),""))))</f>
        <v/>
      </c>
      <c r="N210" s="19" t="str">
        <f t="shared" si="38"/>
        <v/>
      </c>
      <c r="O210" s="20" t="str">
        <f t="shared" si="39"/>
        <v/>
      </c>
      <c r="P210" s="1"/>
    </row>
    <row r="211" spans="1:16" x14ac:dyDescent="0.25">
      <c r="A211" s="1"/>
      <c r="B211" s="78" t="s">
        <v>272</v>
      </c>
      <c r="C211" s="78"/>
      <c r="D211" s="78"/>
      <c r="E211" s="79"/>
      <c r="F211" s="57" t="str">
        <f t="shared" si="33"/>
        <v/>
      </c>
      <c r="G211" s="18" t="str">
        <f>IF(AND($F$163=$Q$3,$F$5=$Q$12),"",IF(AND($F$163=$Q$4,$F$5=$Q$12),"",IF($F$163=$Q$3,(HLOOKUP($F$5,'Lisez-moi'!$D$22:$G$25,2,FALSE)),IF($F$163=$Q$4,(HLOOKUP($F$5,'Lisez-moi'!$D$27:$G$30,2,FALSE)),""))))</f>
        <v/>
      </c>
      <c r="H211" s="19" t="str">
        <f t="shared" si="34"/>
        <v/>
      </c>
      <c r="I211" s="20" t="str">
        <f t="shared" si="35"/>
        <v/>
      </c>
      <c r="J211" s="18" t="str">
        <f>IF(AND($F$163=$Q$3,$F$5=$Q$12),"",IF(AND($F$163=$Q$4,$F$5=$Q$12),"",IF($F$163=$Q$3,(HLOOKUP($F$5,'Lisez-moi'!$D$22:$G$25,3,FALSE)),IF($F$163=$Q$4,(HLOOKUP($F$5,'Lisez-moi'!$D$27:$G$30,3,FALSE)),""))))</f>
        <v/>
      </c>
      <c r="K211" s="19" t="str">
        <f t="shared" si="36"/>
        <v/>
      </c>
      <c r="L211" s="20" t="str">
        <f t="shared" si="37"/>
        <v/>
      </c>
      <c r="M211" s="18" t="str">
        <f>IF(AND($F$163=$Q$3,$F$5=$Q$12),"",IF(AND($F$163=$Q$4,$F$5=$Q$12),"",IF($F$163=$Q$3,(HLOOKUP($F$5,'Lisez-moi'!$D$22:$G$25,4,FALSE)),IF($F$163=$Q$4,(HLOOKUP($F$5,'Lisez-moi'!$D$27:$G$30,4,FALSE)),""))))</f>
        <v/>
      </c>
      <c r="N211" s="19" t="str">
        <f t="shared" si="38"/>
        <v/>
      </c>
      <c r="O211" s="20" t="str">
        <f t="shared" si="39"/>
        <v/>
      </c>
      <c r="P211" s="1"/>
    </row>
    <row r="212" spans="1:16" x14ac:dyDescent="0.25">
      <c r="A212" s="1"/>
      <c r="B212" s="78" t="s">
        <v>273</v>
      </c>
      <c r="C212" s="78"/>
      <c r="D212" s="78"/>
      <c r="E212" s="79"/>
      <c r="F212" s="57" t="str">
        <f t="shared" si="33"/>
        <v/>
      </c>
      <c r="G212" s="18" t="str">
        <f>IF(AND($F$163=$Q$3,$F$5=$Q$12),"",IF(AND($F$163=$Q$4,$F$5=$Q$12),"",IF($F$163=$Q$3,(HLOOKUP($F$5,'Lisez-moi'!$D$22:$G$25,2,FALSE)),IF($F$163=$Q$4,(HLOOKUP($F$5,'Lisez-moi'!$D$27:$G$30,2,FALSE)),""))))</f>
        <v/>
      </c>
      <c r="H212" s="19" t="str">
        <f t="shared" si="34"/>
        <v/>
      </c>
      <c r="I212" s="20" t="str">
        <f t="shared" si="35"/>
        <v/>
      </c>
      <c r="J212" s="18" t="str">
        <f>IF(AND($F$163=$Q$3,$F$5=$Q$12),"",IF(AND($F$163=$Q$4,$F$5=$Q$12),"",IF($F$163=$Q$3,(HLOOKUP($F$5,'Lisez-moi'!$D$22:$G$25,3,FALSE)),IF($F$163=$Q$4,(HLOOKUP($F$5,'Lisez-moi'!$D$27:$G$30,3,FALSE)),""))))</f>
        <v/>
      </c>
      <c r="K212" s="19" t="str">
        <f t="shared" si="36"/>
        <v/>
      </c>
      <c r="L212" s="20" t="str">
        <f t="shared" si="37"/>
        <v/>
      </c>
      <c r="M212" s="18" t="str">
        <f>IF(AND($F$163=$Q$3,$F$5=$Q$12),"",IF(AND($F$163=$Q$4,$F$5=$Q$12),"",IF($F$163=$Q$3,(HLOOKUP($F$5,'Lisez-moi'!$D$22:$G$25,4,FALSE)),IF($F$163=$Q$4,(HLOOKUP($F$5,'Lisez-moi'!$D$27:$G$30,4,FALSE)),""))))</f>
        <v/>
      </c>
      <c r="N212" s="19" t="str">
        <f t="shared" si="38"/>
        <v/>
      </c>
      <c r="O212" s="20" t="str">
        <f t="shared" si="39"/>
        <v/>
      </c>
      <c r="P212" s="1"/>
    </row>
    <row r="213" spans="1:16" x14ac:dyDescent="0.25">
      <c r="A213" s="1"/>
      <c r="B213" s="78" t="s">
        <v>274</v>
      </c>
      <c r="C213" s="78"/>
      <c r="D213" s="78"/>
      <c r="E213" s="79"/>
      <c r="F213" s="57" t="str">
        <f t="shared" si="33"/>
        <v/>
      </c>
      <c r="G213" s="18" t="str">
        <f>IF(AND($F$163=$Q$3,$F$5=$Q$12),"",IF(AND($F$163=$Q$4,$F$5=$Q$12),"",IF($F$163=$Q$3,(HLOOKUP($F$5,'Lisez-moi'!$D$22:$G$25,2,FALSE)),IF($F$163=$Q$4,(HLOOKUP($F$5,'Lisez-moi'!$D$27:$G$30,2,FALSE)),""))))</f>
        <v/>
      </c>
      <c r="H213" s="19" t="str">
        <f t="shared" si="34"/>
        <v/>
      </c>
      <c r="I213" s="20" t="str">
        <f t="shared" si="35"/>
        <v/>
      </c>
      <c r="J213" s="18" t="str">
        <f>IF(AND($F$163=$Q$3,$F$5=$Q$12),"",IF(AND($F$163=$Q$4,$F$5=$Q$12),"",IF($F$163=$Q$3,(HLOOKUP($F$5,'Lisez-moi'!$D$22:$G$25,3,FALSE)),IF($F$163=$Q$4,(HLOOKUP($F$5,'Lisez-moi'!$D$27:$G$30,3,FALSE)),""))))</f>
        <v/>
      </c>
      <c r="K213" s="19" t="str">
        <f t="shared" si="36"/>
        <v/>
      </c>
      <c r="L213" s="20" t="str">
        <f t="shared" si="37"/>
        <v/>
      </c>
      <c r="M213" s="18" t="str">
        <f>IF(AND($F$163=$Q$3,$F$5=$Q$12),"",IF(AND($F$163=$Q$4,$F$5=$Q$12),"",IF($F$163=$Q$3,(HLOOKUP($F$5,'Lisez-moi'!$D$22:$G$25,4,FALSE)),IF($F$163=$Q$4,(HLOOKUP($F$5,'Lisez-moi'!$D$27:$G$30,4,FALSE)),""))))</f>
        <v/>
      </c>
      <c r="N213" s="19" t="str">
        <f t="shared" si="38"/>
        <v/>
      </c>
      <c r="O213" s="20" t="str">
        <f t="shared" si="39"/>
        <v/>
      </c>
      <c r="P213" s="1"/>
    </row>
    <row r="214" spans="1:16" x14ac:dyDescent="0.25">
      <c r="A214" s="1"/>
      <c r="B214" s="78" t="s">
        <v>275</v>
      </c>
      <c r="C214" s="78"/>
      <c r="D214" s="78"/>
      <c r="E214" s="79"/>
      <c r="F214" s="57" t="str">
        <f t="shared" si="33"/>
        <v/>
      </c>
      <c r="G214" s="18" t="str">
        <f>IF(AND($F$163=$Q$3,$F$5=$Q$12),"",IF(AND($F$163=$Q$4,$F$5=$Q$12),"",IF($F$163=$Q$3,(HLOOKUP($F$5,'Lisez-moi'!$D$22:$G$25,2,FALSE)),IF($F$163=$Q$4,(HLOOKUP($F$5,'Lisez-moi'!$D$27:$G$30,2,FALSE)),""))))</f>
        <v/>
      </c>
      <c r="H214" s="19" t="str">
        <f t="shared" si="34"/>
        <v/>
      </c>
      <c r="I214" s="20" t="str">
        <f t="shared" si="35"/>
        <v/>
      </c>
      <c r="J214" s="18" t="str">
        <f>IF(AND($F$163=$Q$3,$F$5=$Q$12),"",IF(AND($F$163=$Q$4,$F$5=$Q$12),"",IF($F$163=$Q$3,(HLOOKUP($F$5,'Lisez-moi'!$D$22:$G$25,3,FALSE)),IF($F$163=$Q$4,(HLOOKUP($F$5,'Lisez-moi'!$D$27:$G$30,3,FALSE)),""))))</f>
        <v/>
      </c>
      <c r="K214" s="19" t="str">
        <f t="shared" si="36"/>
        <v/>
      </c>
      <c r="L214" s="20" t="str">
        <f t="shared" si="37"/>
        <v/>
      </c>
      <c r="M214" s="18" t="str">
        <f>IF(AND($F$163=$Q$3,$F$5=$Q$12),"",IF(AND($F$163=$Q$4,$F$5=$Q$12),"",IF($F$163=$Q$3,(HLOOKUP($F$5,'Lisez-moi'!$D$22:$G$25,4,FALSE)),IF($F$163=$Q$4,(HLOOKUP($F$5,'Lisez-moi'!$D$27:$G$30,4,FALSE)),""))))</f>
        <v/>
      </c>
      <c r="N214" s="19" t="str">
        <f t="shared" si="38"/>
        <v/>
      </c>
      <c r="O214" s="20" t="str">
        <f t="shared" si="39"/>
        <v/>
      </c>
      <c r="P214" s="1"/>
    </row>
    <row r="215" spans="1:16" x14ac:dyDescent="0.25">
      <c r="A215" s="1"/>
      <c r="B215" s="78" t="s">
        <v>276</v>
      </c>
      <c r="C215" s="78"/>
      <c r="D215" s="78"/>
      <c r="E215" s="79"/>
      <c r="F215" s="57" t="str">
        <f t="shared" si="33"/>
        <v/>
      </c>
      <c r="G215" s="18" t="str">
        <f>IF(AND($F$163=$Q$3,$F$5=$Q$12),"",IF(AND($F$163=$Q$4,$F$5=$Q$12),"",IF($F$163=$Q$3,(HLOOKUP($F$5,'Lisez-moi'!$D$22:$G$25,2,FALSE)),IF($F$163=$Q$4,(HLOOKUP($F$5,'Lisez-moi'!$D$27:$G$30,2,FALSE)),""))))</f>
        <v/>
      </c>
      <c r="H215" s="19" t="str">
        <f t="shared" si="34"/>
        <v/>
      </c>
      <c r="I215" s="20" t="str">
        <f t="shared" si="35"/>
        <v/>
      </c>
      <c r="J215" s="18" t="str">
        <f>IF(AND($F$163=$Q$3,$F$5=$Q$12),"",IF(AND($F$163=$Q$4,$F$5=$Q$12),"",IF($F$163=$Q$3,(HLOOKUP($F$5,'Lisez-moi'!$D$22:$G$25,3,FALSE)),IF($F$163=$Q$4,(HLOOKUP($F$5,'Lisez-moi'!$D$27:$G$30,3,FALSE)),""))))</f>
        <v/>
      </c>
      <c r="K215" s="19" t="str">
        <f t="shared" si="36"/>
        <v/>
      </c>
      <c r="L215" s="20" t="str">
        <f t="shared" si="37"/>
        <v/>
      </c>
      <c r="M215" s="18" t="str">
        <f>IF(AND($F$163=$Q$3,$F$5=$Q$12),"",IF(AND($F$163=$Q$4,$F$5=$Q$12),"",IF($F$163=$Q$3,(HLOOKUP($F$5,'Lisez-moi'!$D$22:$G$25,4,FALSE)),IF($F$163=$Q$4,(HLOOKUP($F$5,'Lisez-moi'!$D$27:$G$30,4,FALSE)),""))))</f>
        <v/>
      </c>
      <c r="N215" s="19" t="str">
        <f t="shared" si="38"/>
        <v/>
      </c>
      <c r="O215" s="20" t="str">
        <f t="shared" si="39"/>
        <v/>
      </c>
      <c r="P215" s="1"/>
    </row>
    <row r="216" spans="1:16" x14ac:dyDescent="0.25">
      <c r="A216" s="1"/>
      <c r="B216" s="78" t="s">
        <v>277</v>
      </c>
      <c r="C216" s="78"/>
      <c r="D216" s="78"/>
      <c r="E216" s="79"/>
      <c r="F216" s="57" t="str">
        <f t="shared" si="33"/>
        <v/>
      </c>
      <c r="G216" s="18" t="str">
        <f>IF(AND($F$163=$Q$3,$F$5=$Q$12),"",IF(AND($F$163=$Q$4,$F$5=$Q$12),"",IF($F$163=$Q$3,(HLOOKUP($F$5,'Lisez-moi'!$D$22:$G$25,2,FALSE)),IF($F$163=$Q$4,(HLOOKUP($F$5,'Lisez-moi'!$D$27:$G$30,2,FALSE)),""))))</f>
        <v/>
      </c>
      <c r="H216" s="19" t="str">
        <f t="shared" si="34"/>
        <v/>
      </c>
      <c r="I216" s="20" t="str">
        <f t="shared" si="35"/>
        <v/>
      </c>
      <c r="J216" s="18" t="str">
        <f>IF(AND($F$163=$Q$3,$F$5=$Q$12),"",IF(AND($F$163=$Q$4,$F$5=$Q$12),"",IF($F$163=$Q$3,(HLOOKUP($F$5,'Lisez-moi'!$D$22:$G$25,3,FALSE)),IF($F$163=$Q$4,(HLOOKUP($F$5,'Lisez-moi'!$D$27:$G$30,3,FALSE)),""))))</f>
        <v/>
      </c>
      <c r="K216" s="19" t="str">
        <f t="shared" si="36"/>
        <v/>
      </c>
      <c r="L216" s="20" t="str">
        <f t="shared" si="37"/>
        <v/>
      </c>
      <c r="M216" s="18" t="str">
        <f>IF(AND($F$163=$Q$3,$F$5=$Q$12),"",IF(AND($F$163=$Q$4,$F$5=$Q$12),"",IF($F$163=$Q$3,(HLOOKUP($F$5,'Lisez-moi'!$D$22:$G$25,4,FALSE)),IF($F$163=$Q$4,(HLOOKUP($F$5,'Lisez-moi'!$D$27:$G$30,4,FALSE)),""))))</f>
        <v/>
      </c>
      <c r="N216" s="19" t="str">
        <f t="shared" si="38"/>
        <v/>
      </c>
      <c r="O216" s="20" t="str">
        <f t="shared" si="39"/>
        <v/>
      </c>
      <c r="P216" s="1"/>
    </row>
    <row r="217" spans="1:16" x14ac:dyDescent="0.25">
      <c r="A217" s="1"/>
      <c r="B217" s="78" t="s">
        <v>278</v>
      </c>
      <c r="C217" s="78"/>
      <c r="D217" s="78"/>
      <c r="E217" s="79"/>
      <c r="F217" s="57" t="str">
        <f t="shared" si="33"/>
        <v/>
      </c>
      <c r="G217" s="18" t="str">
        <f>IF(AND($F$163=$Q$3,$F$5=$Q$12),"",IF(AND($F$163=$Q$4,$F$5=$Q$12),"",IF($F$163=$Q$3,(HLOOKUP($F$5,'Lisez-moi'!$D$22:$G$25,2,FALSE)),IF($F$163=$Q$4,(HLOOKUP($F$5,'Lisez-moi'!$D$27:$G$30,2,FALSE)),""))))</f>
        <v/>
      </c>
      <c r="H217" s="19" t="str">
        <f t="shared" si="34"/>
        <v/>
      </c>
      <c r="I217" s="20" t="str">
        <f t="shared" si="35"/>
        <v/>
      </c>
      <c r="J217" s="18" t="str">
        <f>IF(AND($F$163=$Q$3,$F$5=$Q$12),"",IF(AND($F$163=$Q$4,$F$5=$Q$12),"",IF($F$163=$Q$3,(HLOOKUP($F$5,'Lisez-moi'!$D$22:$G$25,3,FALSE)),IF($F$163=$Q$4,(HLOOKUP($F$5,'Lisez-moi'!$D$27:$G$30,3,FALSE)),""))))</f>
        <v/>
      </c>
      <c r="K217" s="19" t="str">
        <f t="shared" si="36"/>
        <v/>
      </c>
      <c r="L217" s="20" t="str">
        <f t="shared" si="37"/>
        <v/>
      </c>
      <c r="M217" s="18" t="str">
        <f>IF(AND($F$163=$Q$3,$F$5=$Q$12),"",IF(AND($F$163=$Q$4,$F$5=$Q$12),"",IF($F$163=$Q$3,(HLOOKUP($F$5,'Lisez-moi'!$D$22:$G$25,4,FALSE)),IF($F$163=$Q$4,(HLOOKUP($F$5,'Lisez-moi'!$D$27:$G$30,4,FALSE)),""))))</f>
        <v/>
      </c>
      <c r="N217" s="19" t="str">
        <f t="shared" si="38"/>
        <v/>
      </c>
      <c r="O217" s="20" t="str">
        <f t="shared" si="39"/>
        <v/>
      </c>
      <c r="P217" s="1"/>
    </row>
    <row r="218" spans="1:16" x14ac:dyDescent="0.25">
      <c r="A218" s="1"/>
      <c r="B218" s="78" t="s">
        <v>279</v>
      </c>
      <c r="C218" s="78"/>
      <c r="D218" s="78"/>
      <c r="E218" s="79"/>
      <c r="F218" s="57" t="str">
        <f t="shared" si="33"/>
        <v/>
      </c>
      <c r="G218" s="18" t="str">
        <f>IF(AND($F$163=$Q$3,$F$5=$Q$12),"",IF(AND($F$163=$Q$4,$F$5=$Q$12),"",IF($F$163=$Q$3,(HLOOKUP($F$5,'Lisez-moi'!$D$22:$G$25,2,FALSE)),IF($F$163=$Q$4,(HLOOKUP($F$5,'Lisez-moi'!$D$27:$G$30,2,FALSE)),""))))</f>
        <v/>
      </c>
      <c r="H218" s="19" t="str">
        <f t="shared" si="34"/>
        <v/>
      </c>
      <c r="I218" s="20" t="str">
        <f t="shared" si="35"/>
        <v/>
      </c>
      <c r="J218" s="18" t="str">
        <f>IF(AND($F$163=$Q$3,$F$5=$Q$12),"",IF(AND($F$163=$Q$4,$F$5=$Q$12),"",IF($F$163=$Q$3,(HLOOKUP($F$5,'Lisez-moi'!$D$22:$G$25,3,FALSE)),IF($F$163=$Q$4,(HLOOKUP($F$5,'Lisez-moi'!$D$27:$G$30,3,FALSE)),""))))</f>
        <v/>
      </c>
      <c r="K218" s="19" t="str">
        <f t="shared" si="36"/>
        <v/>
      </c>
      <c r="L218" s="20" t="str">
        <f t="shared" si="37"/>
        <v/>
      </c>
      <c r="M218" s="18" t="str">
        <f>IF(AND($F$163=$Q$3,$F$5=$Q$12),"",IF(AND($F$163=$Q$4,$F$5=$Q$12),"",IF($F$163=$Q$3,(HLOOKUP($F$5,'Lisez-moi'!$D$22:$G$25,4,FALSE)),IF($F$163=$Q$4,(HLOOKUP($F$5,'Lisez-moi'!$D$27:$G$30,4,FALSE)),""))))</f>
        <v/>
      </c>
      <c r="N218" s="19" t="str">
        <f t="shared" si="38"/>
        <v/>
      </c>
      <c r="O218" s="20" t="str">
        <f t="shared" si="39"/>
        <v/>
      </c>
      <c r="P218" s="1"/>
    </row>
    <row r="219" spans="1:16" x14ac:dyDescent="0.25">
      <c r="A219" s="1"/>
      <c r="B219" s="78" t="s">
        <v>280</v>
      </c>
      <c r="C219" s="78"/>
      <c r="D219" s="78"/>
      <c r="E219" s="79"/>
      <c r="F219" s="57" t="str">
        <f t="shared" si="33"/>
        <v/>
      </c>
      <c r="G219" s="18" t="str">
        <f>IF(AND($F$163=$Q$3,$F$5=$Q$12),"",IF(AND($F$163=$Q$4,$F$5=$Q$12),"",IF($F$163=$Q$3,(HLOOKUP($F$5,'Lisez-moi'!$D$22:$G$25,2,FALSE)),IF($F$163=$Q$4,(HLOOKUP($F$5,'Lisez-moi'!$D$27:$G$30,2,FALSE)),""))))</f>
        <v/>
      </c>
      <c r="H219" s="19" t="str">
        <f t="shared" si="34"/>
        <v/>
      </c>
      <c r="I219" s="20" t="str">
        <f t="shared" si="35"/>
        <v/>
      </c>
      <c r="J219" s="18" t="str">
        <f>IF(AND($F$163=$Q$3,$F$5=$Q$12),"",IF(AND($F$163=$Q$4,$F$5=$Q$12),"",IF($F$163=$Q$3,(HLOOKUP($F$5,'Lisez-moi'!$D$22:$G$25,3,FALSE)),IF($F$163=$Q$4,(HLOOKUP($F$5,'Lisez-moi'!$D$27:$G$30,3,FALSE)),""))))</f>
        <v/>
      </c>
      <c r="K219" s="19" t="str">
        <f t="shared" si="36"/>
        <v/>
      </c>
      <c r="L219" s="20" t="str">
        <f t="shared" si="37"/>
        <v/>
      </c>
      <c r="M219" s="18" t="str">
        <f>IF(AND($F$163=$Q$3,$F$5=$Q$12),"",IF(AND($F$163=$Q$4,$F$5=$Q$12),"",IF($F$163=$Q$3,(HLOOKUP($F$5,'Lisez-moi'!$D$22:$G$25,4,FALSE)),IF($F$163=$Q$4,(HLOOKUP($F$5,'Lisez-moi'!$D$27:$G$30,4,FALSE)),""))))</f>
        <v/>
      </c>
      <c r="N219" s="19" t="str">
        <f t="shared" si="38"/>
        <v/>
      </c>
      <c r="O219" s="20" t="str">
        <f t="shared" si="39"/>
        <v/>
      </c>
      <c r="P219" s="1"/>
    </row>
    <row r="220" spans="1:16" x14ac:dyDescent="0.25">
      <c r="A220" s="1"/>
      <c r="B220" s="78" t="s">
        <v>281</v>
      </c>
      <c r="C220" s="78"/>
      <c r="D220" s="78"/>
      <c r="E220" s="79"/>
      <c r="F220" s="57" t="str">
        <f t="shared" si="33"/>
        <v/>
      </c>
      <c r="G220" s="18" t="str">
        <f>IF(AND($F$163=$Q$3,$F$5=$Q$12),"",IF(AND($F$163=$Q$4,$F$5=$Q$12),"",IF($F$163=$Q$3,(HLOOKUP($F$5,'Lisez-moi'!$D$22:$G$25,2,FALSE)),IF($F$163=$Q$4,(HLOOKUP($F$5,'Lisez-moi'!$D$27:$G$30,2,FALSE)),""))))</f>
        <v/>
      </c>
      <c r="H220" s="19" t="str">
        <f t="shared" si="34"/>
        <v/>
      </c>
      <c r="I220" s="20" t="str">
        <f t="shared" si="35"/>
        <v/>
      </c>
      <c r="J220" s="18" t="str">
        <f>IF(AND($F$163=$Q$3,$F$5=$Q$12),"",IF(AND($F$163=$Q$4,$F$5=$Q$12),"",IF($F$163=$Q$3,(HLOOKUP($F$5,'Lisez-moi'!$D$22:$G$25,3,FALSE)),IF($F$163=$Q$4,(HLOOKUP($F$5,'Lisez-moi'!$D$27:$G$30,3,FALSE)),""))))</f>
        <v/>
      </c>
      <c r="K220" s="19" t="str">
        <f t="shared" si="36"/>
        <v/>
      </c>
      <c r="L220" s="20" t="str">
        <f t="shared" si="37"/>
        <v/>
      </c>
      <c r="M220" s="18" t="str">
        <f>IF(AND($F$163=$Q$3,$F$5=$Q$12),"",IF(AND($F$163=$Q$4,$F$5=$Q$12),"",IF($F$163=$Q$3,(HLOOKUP($F$5,'Lisez-moi'!$D$22:$G$25,4,FALSE)),IF($F$163=$Q$4,(HLOOKUP($F$5,'Lisez-moi'!$D$27:$G$30,4,FALSE)),""))))</f>
        <v/>
      </c>
      <c r="N220" s="19" t="str">
        <f t="shared" si="38"/>
        <v/>
      </c>
      <c r="O220" s="20" t="str">
        <f t="shared" si="39"/>
        <v/>
      </c>
      <c r="P220" s="1"/>
    </row>
    <row r="221" spans="1:16" x14ac:dyDescent="0.25">
      <c r="A221" s="1"/>
      <c r="B221" s="78" t="s">
        <v>282</v>
      </c>
      <c r="C221" s="78"/>
      <c r="D221" s="78"/>
      <c r="E221" s="79"/>
      <c r="F221" s="57" t="str">
        <f t="shared" si="33"/>
        <v/>
      </c>
      <c r="G221" s="18" t="str">
        <f>IF(AND($F$163=$Q$3,$F$5=$Q$12),"",IF(AND($F$163=$Q$4,$F$5=$Q$12),"",IF($F$163=$Q$3,(HLOOKUP($F$5,'Lisez-moi'!$D$22:$G$25,2,FALSE)),IF($F$163=$Q$4,(HLOOKUP($F$5,'Lisez-moi'!$D$27:$G$30,2,FALSE)),""))))</f>
        <v/>
      </c>
      <c r="H221" s="19" t="str">
        <f t="shared" si="34"/>
        <v/>
      </c>
      <c r="I221" s="20" t="str">
        <f t="shared" si="35"/>
        <v/>
      </c>
      <c r="J221" s="18" t="str">
        <f>IF(AND($F$163=$Q$3,$F$5=$Q$12),"",IF(AND($F$163=$Q$4,$F$5=$Q$12),"",IF($F$163=$Q$3,(HLOOKUP($F$5,'Lisez-moi'!$D$22:$G$25,3,FALSE)),IF($F$163=$Q$4,(HLOOKUP($F$5,'Lisez-moi'!$D$27:$G$30,3,FALSE)),""))))</f>
        <v/>
      </c>
      <c r="K221" s="19" t="str">
        <f t="shared" si="36"/>
        <v/>
      </c>
      <c r="L221" s="20" t="str">
        <f t="shared" si="37"/>
        <v/>
      </c>
      <c r="M221" s="18" t="str">
        <f>IF(AND($F$163=$Q$3,$F$5=$Q$12),"",IF(AND($F$163=$Q$4,$F$5=$Q$12),"",IF($F$163=$Q$3,(HLOOKUP($F$5,'Lisez-moi'!$D$22:$G$25,4,FALSE)),IF($F$163=$Q$4,(HLOOKUP($F$5,'Lisez-moi'!$D$27:$G$30,4,FALSE)),""))))</f>
        <v/>
      </c>
      <c r="N221" s="19" t="str">
        <f t="shared" si="38"/>
        <v/>
      </c>
      <c r="O221" s="20" t="str">
        <f t="shared" si="39"/>
        <v/>
      </c>
      <c r="P221" s="1"/>
    </row>
    <row r="222" spans="1:16" x14ac:dyDescent="0.25">
      <c r="A222" s="1"/>
      <c r="B222" s="78" t="s">
        <v>283</v>
      </c>
      <c r="C222" s="78"/>
      <c r="D222" s="78"/>
      <c r="E222" s="79"/>
      <c r="F222" s="57" t="str">
        <f t="shared" si="33"/>
        <v/>
      </c>
      <c r="G222" s="18" t="str">
        <f>IF(AND($F$163=$Q$3,$F$5=$Q$12),"",IF(AND($F$163=$Q$4,$F$5=$Q$12),"",IF($F$163=$Q$3,(HLOOKUP($F$5,'Lisez-moi'!$D$22:$G$25,2,FALSE)),IF($F$163=$Q$4,(HLOOKUP($F$5,'Lisez-moi'!$D$27:$G$30,2,FALSE)),""))))</f>
        <v/>
      </c>
      <c r="H222" s="19" t="str">
        <f t="shared" si="34"/>
        <v/>
      </c>
      <c r="I222" s="20" t="str">
        <f t="shared" si="35"/>
        <v/>
      </c>
      <c r="J222" s="18" t="str">
        <f>IF(AND($F$163=$Q$3,$F$5=$Q$12),"",IF(AND($F$163=$Q$4,$F$5=$Q$12),"",IF($F$163=$Q$3,(HLOOKUP($F$5,'Lisez-moi'!$D$22:$G$25,3,FALSE)),IF($F$163=$Q$4,(HLOOKUP($F$5,'Lisez-moi'!$D$27:$G$30,3,FALSE)),""))))</f>
        <v/>
      </c>
      <c r="K222" s="19" t="str">
        <f t="shared" si="36"/>
        <v/>
      </c>
      <c r="L222" s="20" t="str">
        <f t="shared" si="37"/>
        <v/>
      </c>
      <c r="M222" s="18" t="str">
        <f>IF(AND($F$163=$Q$3,$F$5=$Q$12),"",IF(AND($F$163=$Q$4,$F$5=$Q$12),"",IF($F$163=$Q$3,(HLOOKUP($F$5,'Lisez-moi'!$D$22:$G$25,4,FALSE)),IF($F$163=$Q$4,(HLOOKUP($F$5,'Lisez-moi'!$D$27:$G$30,4,FALSE)),""))))</f>
        <v/>
      </c>
      <c r="N222" s="19" t="str">
        <f t="shared" si="38"/>
        <v/>
      </c>
      <c r="O222" s="20" t="str">
        <f t="shared" si="39"/>
        <v/>
      </c>
      <c r="P222" s="1"/>
    </row>
    <row r="223" spans="1:16" x14ac:dyDescent="0.25">
      <c r="A223" s="1"/>
      <c r="B223" s="78" t="s">
        <v>284</v>
      </c>
      <c r="C223" s="78"/>
      <c r="D223" s="78"/>
      <c r="E223" s="79"/>
      <c r="F223" s="57" t="str">
        <f t="shared" si="33"/>
        <v/>
      </c>
      <c r="G223" s="18" t="str">
        <f>IF(AND($F$163=$Q$3,$F$5=$Q$12),"",IF(AND($F$163=$Q$4,$F$5=$Q$12),"",IF($F$163=$Q$3,(HLOOKUP($F$5,'Lisez-moi'!$D$22:$G$25,2,FALSE)),IF($F$163=$Q$4,(HLOOKUP($F$5,'Lisez-moi'!$D$27:$G$30,2,FALSE)),""))))</f>
        <v/>
      </c>
      <c r="H223" s="19" t="str">
        <f t="shared" si="34"/>
        <v/>
      </c>
      <c r="I223" s="20" t="str">
        <f t="shared" si="35"/>
        <v/>
      </c>
      <c r="J223" s="18" t="str">
        <f>IF(AND($F$163=$Q$3,$F$5=$Q$12),"",IF(AND($F$163=$Q$4,$F$5=$Q$12),"",IF($F$163=$Q$3,(HLOOKUP($F$5,'Lisez-moi'!$D$22:$G$25,3,FALSE)),IF($F$163=$Q$4,(HLOOKUP($F$5,'Lisez-moi'!$D$27:$G$30,3,FALSE)),""))))</f>
        <v/>
      </c>
      <c r="K223" s="19" t="str">
        <f t="shared" si="36"/>
        <v/>
      </c>
      <c r="L223" s="20" t="str">
        <f t="shared" si="37"/>
        <v/>
      </c>
      <c r="M223" s="18" t="str">
        <f>IF(AND($F$163=$Q$3,$F$5=$Q$12),"",IF(AND($F$163=$Q$4,$F$5=$Q$12),"",IF($F$163=$Q$3,(HLOOKUP($F$5,'Lisez-moi'!$D$22:$G$25,4,FALSE)),IF($F$163=$Q$4,(HLOOKUP($F$5,'Lisez-moi'!$D$27:$G$30,4,FALSE)),""))))</f>
        <v/>
      </c>
      <c r="N223" s="19" t="str">
        <f t="shared" si="38"/>
        <v/>
      </c>
      <c r="O223" s="20" t="str">
        <f t="shared" si="39"/>
        <v/>
      </c>
      <c r="P223" s="1"/>
    </row>
    <row r="224" spans="1:16" x14ac:dyDescent="0.25">
      <c r="A224" s="1"/>
      <c r="B224" s="78" t="s">
        <v>285</v>
      </c>
      <c r="C224" s="78"/>
      <c r="D224" s="78"/>
      <c r="E224" s="79"/>
      <c r="F224" s="57" t="str">
        <f t="shared" si="33"/>
        <v/>
      </c>
      <c r="G224" s="18" t="str">
        <f>IF(AND($F$163=$Q$3,$F$5=$Q$12),"",IF(AND($F$163=$Q$4,$F$5=$Q$12),"",IF($F$163=$Q$3,(HLOOKUP($F$5,'Lisez-moi'!$D$22:$G$25,2,FALSE)),IF($F$163=$Q$4,(HLOOKUP($F$5,'Lisez-moi'!$D$27:$G$30,2,FALSE)),""))))</f>
        <v/>
      </c>
      <c r="H224" s="19" t="str">
        <f t="shared" si="34"/>
        <v/>
      </c>
      <c r="I224" s="20" t="str">
        <f t="shared" si="35"/>
        <v/>
      </c>
      <c r="J224" s="18" t="str">
        <f>IF(AND($F$163=$Q$3,$F$5=$Q$12),"",IF(AND($F$163=$Q$4,$F$5=$Q$12),"",IF($F$163=$Q$3,(HLOOKUP($F$5,'Lisez-moi'!$D$22:$G$25,3,FALSE)),IF($F$163=$Q$4,(HLOOKUP($F$5,'Lisez-moi'!$D$27:$G$30,3,FALSE)),""))))</f>
        <v/>
      </c>
      <c r="K224" s="19" t="str">
        <f t="shared" si="36"/>
        <v/>
      </c>
      <c r="L224" s="20" t="str">
        <f t="shared" si="37"/>
        <v/>
      </c>
      <c r="M224" s="18" t="str">
        <f>IF(AND($F$163=$Q$3,$F$5=$Q$12),"",IF(AND($F$163=$Q$4,$F$5=$Q$12),"",IF($F$163=$Q$3,(HLOOKUP($F$5,'Lisez-moi'!$D$22:$G$25,4,FALSE)),IF($F$163=$Q$4,(HLOOKUP($F$5,'Lisez-moi'!$D$27:$G$30,4,FALSE)),""))))</f>
        <v/>
      </c>
      <c r="N224" s="19" t="str">
        <f t="shared" si="38"/>
        <v/>
      </c>
      <c r="O224" s="20" t="str">
        <f t="shared" si="39"/>
        <v/>
      </c>
      <c r="P224" s="1"/>
    </row>
    <row r="225" spans="1:16" x14ac:dyDescent="0.25">
      <c r="A225" s="1"/>
      <c r="B225" s="78" t="s">
        <v>286</v>
      </c>
      <c r="C225" s="78"/>
      <c r="D225" s="78"/>
      <c r="E225" s="79"/>
      <c r="F225" s="57" t="str">
        <f t="shared" si="33"/>
        <v/>
      </c>
      <c r="G225" s="18" t="str">
        <f>IF(AND($F$163=$Q$3,$F$5=$Q$12),"",IF(AND($F$163=$Q$4,$F$5=$Q$12),"",IF($F$163=$Q$3,(HLOOKUP($F$5,'Lisez-moi'!$D$22:$G$25,2,FALSE)),IF($F$163=$Q$4,(HLOOKUP($F$5,'Lisez-moi'!$D$27:$G$30,2,FALSE)),""))))</f>
        <v/>
      </c>
      <c r="H225" s="19" t="str">
        <f t="shared" si="34"/>
        <v/>
      </c>
      <c r="I225" s="20" t="str">
        <f t="shared" si="35"/>
        <v/>
      </c>
      <c r="J225" s="18" t="str">
        <f>IF(AND($F$163=$Q$3,$F$5=$Q$12),"",IF(AND($F$163=$Q$4,$F$5=$Q$12),"",IF($F$163=$Q$3,(HLOOKUP($F$5,'Lisez-moi'!$D$22:$G$25,3,FALSE)),IF($F$163=$Q$4,(HLOOKUP($F$5,'Lisez-moi'!$D$27:$G$30,3,FALSE)),""))))</f>
        <v/>
      </c>
      <c r="K225" s="19" t="str">
        <f t="shared" si="36"/>
        <v/>
      </c>
      <c r="L225" s="20" t="str">
        <f t="shared" si="37"/>
        <v/>
      </c>
      <c r="M225" s="18" t="str">
        <f>IF(AND($F$163=$Q$3,$F$5=$Q$12),"",IF(AND($F$163=$Q$4,$F$5=$Q$12),"",IF($F$163=$Q$3,(HLOOKUP($F$5,'Lisez-moi'!$D$22:$G$25,4,FALSE)),IF($F$163=$Q$4,(HLOOKUP($F$5,'Lisez-moi'!$D$27:$G$30,4,FALSE)),""))))</f>
        <v/>
      </c>
      <c r="N225" s="19" t="str">
        <f t="shared" si="38"/>
        <v/>
      </c>
      <c r="O225" s="20" t="str">
        <f t="shared" si="39"/>
        <v/>
      </c>
      <c r="P225" s="1"/>
    </row>
    <row r="226" spans="1:16" x14ac:dyDescent="0.25">
      <c r="A226" s="1"/>
      <c r="B226" s="78" t="s">
        <v>287</v>
      </c>
      <c r="C226" s="78"/>
      <c r="D226" s="78"/>
      <c r="E226" s="79"/>
      <c r="F226" s="57" t="str">
        <f t="shared" si="33"/>
        <v/>
      </c>
      <c r="G226" s="18" t="str">
        <f>IF(AND($F$163=$Q$3,$F$5=$Q$12),"",IF(AND($F$163=$Q$4,$F$5=$Q$12),"",IF($F$163=$Q$3,(HLOOKUP($F$5,'Lisez-moi'!$D$22:$G$25,2,FALSE)),IF($F$163=$Q$4,(HLOOKUP($F$5,'Lisez-moi'!$D$27:$G$30,2,FALSE)),""))))</f>
        <v/>
      </c>
      <c r="H226" s="19" t="str">
        <f t="shared" si="34"/>
        <v/>
      </c>
      <c r="I226" s="20" t="str">
        <f t="shared" si="35"/>
        <v/>
      </c>
      <c r="J226" s="18" t="str">
        <f>IF(AND($F$163=$Q$3,$F$5=$Q$12),"",IF(AND($F$163=$Q$4,$F$5=$Q$12),"",IF($F$163=$Q$3,(HLOOKUP($F$5,'Lisez-moi'!$D$22:$G$25,3,FALSE)),IF($F$163=$Q$4,(HLOOKUP($F$5,'Lisez-moi'!$D$27:$G$30,3,FALSE)),""))))</f>
        <v/>
      </c>
      <c r="K226" s="19" t="str">
        <f t="shared" si="36"/>
        <v/>
      </c>
      <c r="L226" s="20" t="str">
        <f t="shared" si="37"/>
        <v/>
      </c>
      <c r="M226" s="18" t="str">
        <f>IF(AND($F$163=$Q$3,$F$5=$Q$12),"",IF(AND($F$163=$Q$4,$F$5=$Q$12),"",IF($F$163=$Q$3,(HLOOKUP($F$5,'Lisez-moi'!$D$22:$G$25,4,FALSE)),IF($F$163=$Q$4,(HLOOKUP($F$5,'Lisez-moi'!$D$27:$G$30,4,FALSE)),""))))</f>
        <v/>
      </c>
      <c r="N226" s="19" t="str">
        <f t="shared" si="38"/>
        <v/>
      </c>
      <c r="O226" s="20" t="str">
        <f t="shared" si="39"/>
        <v/>
      </c>
      <c r="P226" s="1"/>
    </row>
    <row r="227" spans="1:16" x14ac:dyDescent="0.25">
      <c r="A227" s="1"/>
      <c r="B227" s="78" t="s">
        <v>288</v>
      </c>
      <c r="C227" s="78"/>
      <c r="D227" s="78"/>
      <c r="E227" s="79"/>
      <c r="F227" s="57" t="str">
        <f t="shared" si="33"/>
        <v/>
      </c>
      <c r="G227" s="18" t="str">
        <f>IF(AND($F$163=$Q$3,$F$5=$Q$12),"",IF(AND($F$163=$Q$4,$F$5=$Q$12),"",IF($F$163=$Q$3,(HLOOKUP($F$5,'Lisez-moi'!$D$22:$G$25,2,FALSE)),IF($F$163=$Q$4,(HLOOKUP($F$5,'Lisez-moi'!$D$27:$G$30,2,FALSE)),""))))</f>
        <v/>
      </c>
      <c r="H227" s="19" t="str">
        <f t="shared" si="34"/>
        <v/>
      </c>
      <c r="I227" s="20" t="str">
        <f t="shared" si="35"/>
        <v/>
      </c>
      <c r="J227" s="18" t="str">
        <f>IF(AND($F$163=$Q$3,$F$5=$Q$12),"",IF(AND($F$163=$Q$4,$F$5=$Q$12),"",IF($F$163=$Q$3,(HLOOKUP($F$5,'Lisez-moi'!$D$22:$G$25,3,FALSE)),IF($F$163=$Q$4,(HLOOKUP($F$5,'Lisez-moi'!$D$27:$G$30,3,FALSE)),""))))</f>
        <v/>
      </c>
      <c r="K227" s="19" t="str">
        <f t="shared" si="36"/>
        <v/>
      </c>
      <c r="L227" s="20" t="str">
        <f t="shared" si="37"/>
        <v/>
      </c>
      <c r="M227" s="18" t="str">
        <f>IF(AND($F$163=$Q$3,$F$5=$Q$12),"",IF(AND($F$163=$Q$4,$F$5=$Q$12),"",IF($F$163=$Q$3,(HLOOKUP($F$5,'Lisez-moi'!$D$22:$G$25,4,FALSE)),IF($F$163=$Q$4,(HLOOKUP($F$5,'Lisez-moi'!$D$27:$G$30,4,FALSE)),""))))</f>
        <v/>
      </c>
      <c r="N227" s="19" t="str">
        <f t="shared" si="38"/>
        <v/>
      </c>
      <c r="O227" s="20" t="str">
        <f t="shared" si="39"/>
        <v/>
      </c>
      <c r="P227" s="1"/>
    </row>
    <row r="228" spans="1:16" x14ac:dyDescent="0.25">
      <c r="A228" s="1"/>
      <c r="B228" s="78" t="s">
        <v>289</v>
      </c>
      <c r="C228" s="78"/>
      <c r="D228" s="78"/>
      <c r="E228" s="79"/>
      <c r="F228" s="57" t="str">
        <f t="shared" si="33"/>
        <v/>
      </c>
      <c r="G228" s="18" t="str">
        <f>IF(AND($F$163=$Q$3,$F$5=$Q$12),"",IF(AND($F$163=$Q$4,$F$5=$Q$12),"",IF($F$163=$Q$3,(HLOOKUP($F$5,'Lisez-moi'!$D$22:$G$25,2,FALSE)),IF($F$163=$Q$4,(HLOOKUP($F$5,'Lisez-moi'!$D$27:$G$30,2,FALSE)),""))))</f>
        <v/>
      </c>
      <c r="H228" s="19" t="str">
        <f t="shared" si="34"/>
        <v/>
      </c>
      <c r="I228" s="20" t="str">
        <f t="shared" si="35"/>
        <v/>
      </c>
      <c r="J228" s="18" t="str">
        <f>IF(AND($F$163=$Q$3,$F$5=$Q$12),"",IF(AND($F$163=$Q$4,$F$5=$Q$12),"",IF($F$163=$Q$3,(HLOOKUP($F$5,'Lisez-moi'!$D$22:$G$25,3,FALSE)),IF($F$163=$Q$4,(HLOOKUP($F$5,'Lisez-moi'!$D$27:$G$30,3,FALSE)),""))))</f>
        <v/>
      </c>
      <c r="K228" s="19" t="str">
        <f t="shared" si="36"/>
        <v/>
      </c>
      <c r="L228" s="20" t="str">
        <f t="shared" si="37"/>
        <v/>
      </c>
      <c r="M228" s="18" t="str">
        <f>IF(AND($F$163=$Q$3,$F$5=$Q$12),"",IF(AND($F$163=$Q$4,$F$5=$Q$12),"",IF($F$163=$Q$3,(HLOOKUP($F$5,'Lisez-moi'!$D$22:$G$25,4,FALSE)),IF($F$163=$Q$4,(HLOOKUP($F$5,'Lisez-moi'!$D$27:$G$30,4,FALSE)),""))))</f>
        <v/>
      </c>
      <c r="N228" s="19" t="str">
        <f t="shared" si="38"/>
        <v/>
      </c>
      <c r="O228" s="20" t="str">
        <f t="shared" si="39"/>
        <v/>
      </c>
      <c r="P228" s="1"/>
    </row>
    <row r="229" spans="1:16" x14ac:dyDescent="0.25">
      <c r="A229" s="1"/>
      <c r="B229" s="78" t="s">
        <v>290</v>
      </c>
      <c r="C229" s="78"/>
      <c r="D229" s="78"/>
      <c r="E229" s="79"/>
      <c r="F229" s="57" t="str">
        <f t="shared" si="33"/>
        <v/>
      </c>
      <c r="G229" s="18" t="str">
        <f>IF(AND($F$163=$Q$3,$F$5=$Q$12),"",IF(AND($F$163=$Q$4,$F$5=$Q$12),"",IF($F$163=$Q$3,(HLOOKUP($F$5,'Lisez-moi'!$D$22:$G$25,2,FALSE)),IF($F$163=$Q$4,(HLOOKUP($F$5,'Lisez-moi'!$D$27:$G$30,2,FALSE)),""))))</f>
        <v/>
      </c>
      <c r="H229" s="19" t="str">
        <f t="shared" si="34"/>
        <v/>
      </c>
      <c r="I229" s="20" t="str">
        <f t="shared" si="35"/>
        <v/>
      </c>
      <c r="J229" s="18" t="str">
        <f>IF(AND($F$163=$Q$3,$F$5=$Q$12),"",IF(AND($F$163=$Q$4,$F$5=$Q$12),"",IF($F$163=$Q$3,(HLOOKUP($F$5,'Lisez-moi'!$D$22:$G$25,3,FALSE)),IF($F$163=$Q$4,(HLOOKUP($F$5,'Lisez-moi'!$D$27:$G$30,3,FALSE)),""))))</f>
        <v/>
      </c>
      <c r="K229" s="19" t="str">
        <f t="shared" si="36"/>
        <v/>
      </c>
      <c r="L229" s="20" t="str">
        <f t="shared" si="37"/>
        <v/>
      </c>
      <c r="M229" s="18" t="str">
        <f>IF(AND($F$163=$Q$3,$F$5=$Q$12),"",IF(AND($F$163=$Q$4,$F$5=$Q$12),"",IF($F$163=$Q$3,(HLOOKUP($F$5,'Lisez-moi'!$D$22:$G$25,4,FALSE)),IF($F$163=$Q$4,(HLOOKUP($F$5,'Lisez-moi'!$D$27:$G$30,4,FALSE)),""))))</f>
        <v/>
      </c>
      <c r="N229" s="19" t="str">
        <f t="shared" si="38"/>
        <v/>
      </c>
      <c r="O229" s="20" t="str">
        <f t="shared" si="39"/>
        <v/>
      </c>
      <c r="P229" s="1"/>
    </row>
    <row r="230" spans="1:16" x14ac:dyDescent="0.25">
      <c r="A230" s="1"/>
      <c r="B230" s="78" t="s">
        <v>291</v>
      </c>
      <c r="C230" s="78"/>
      <c r="D230" s="78"/>
      <c r="E230" s="79"/>
      <c r="F230" s="57" t="str">
        <f t="shared" si="33"/>
        <v/>
      </c>
      <c r="G230" s="18" t="str">
        <f>IF(AND($F$163=$Q$3,$F$5=$Q$12),"",IF(AND($F$163=$Q$4,$F$5=$Q$12),"",IF($F$163=$Q$3,(HLOOKUP($F$5,'Lisez-moi'!$D$22:$G$25,2,FALSE)),IF($F$163=$Q$4,(HLOOKUP($F$5,'Lisez-moi'!$D$27:$G$30,2,FALSE)),""))))</f>
        <v/>
      </c>
      <c r="H230" s="19" t="str">
        <f t="shared" si="34"/>
        <v/>
      </c>
      <c r="I230" s="20" t="str">
        <f t="shared" si="35"/>
        <v/>
      </c>
      <c r="J230" s="18" t="str">
        <f>IF(AND($F$163=$Q$3,$F$5=$Q$12),"",IF(AND($F$163=$Q$4,$F$5=$Q$12),"",IF($F$163=$Q$3,(HLOOKUP($F$5,'Lisez-moi'!$D$22:$G$25,3,FALSE)),IF($F$163=$Q$4,(HLOOKUP($F$5,'Lisez-moi'!$D$27:$G$30,3,FALSE)),""))))</f>
        <v/>
      </c>
      <c r="K230" s="19" t="str">
        <f t="shared" si="36"/>
        <v/>
      </c>
      <c r="L230" s="20" t="str">
        <f t="shared" si="37"/>
        <v/>
      </c>
      <c r="M230" s="18" t="str">
        <f>IF(AND($F$163=$Q$3,$F$5=$Q$12),"",IF(AND($F$163=$Q$4,$F$5=$Q$12),"",IF($F$163=$Q$3,(HLOOKUP($F$5,'Lisez-moi'!$D$22:$G$25,4,FALSE)),IF($F$163=$Q$4,(HLOOKUP($F$5,'Lisez-moi'!$D$27:$G$30,4,FALSE)),""))))</f>
        <v/>
      </c>
      <c r="N230" s="19" t="str">
        <f t="shared" si="38"/>
        <v/>
      </c>
      <c r="O230" s="20" t="str">
        <f t="shared" si="39"/>
        <v/>
      </c>
      <c r="P230" s="1"/>
    </row>
    <row r="231" spans="1:16" x14ac:dyDescent="0.25">
      <c r="A231" s="1"/>
      <c r="B231" s="78" t="s">
        <v>292</v>
      </c>
      <c r="C231" s="78"/>
      <c r="D231" s="78"/>
      <c r="E231" s="79"/>
      <c r="F231" s="57" t="str">
        <f t="shared" si="33"/>
        <v/>
      </c>
      <c r="G231" s="18" t="str">
        <f>IF(AND($F$163=$Q$3,$F$5=$Q$12),"",IF(AND($F$163=$Q$4,$F$5=$Q$12),"",IF($F$163=$Q$3,(HLOOKUP($F$5,'Lisez-moi'!$D$22:$G$25,2,FALSE)),IF($F$163=$Q$4,(HLOOKUP($F$5,'Lisez-moi'!$D$27:$G$30,2,FALSE)),""))))</f>
        <v/>
      </c>
      <c r="H231" s="19" t="str">
        <f t="shared" si="34"/>
        <v/>
      </c>
      <c r="I231" s="20" t="str">
        <f t="shared" si="35"/>
        <v/>
      </c>
      <c r="J231" s="18" t="str">
        <f>IF(AND($F$163=$Q$3,$F$5=$Q$12),"",IF(AND($F$163=$Q$4,$F$5=$Q$12),"",IF($F$163=$Q$3,(HLOOKUP($F$5,'Lisez-moi'!$D$22:$G$25,3,FALSE)),IF($F$163=$Q$4,(HLOOKUP($F$5,'Lisez-moi'!$D$27:$G$30,3,FALSE)),""))))</f>
        <v/>
      </c>
      <c r="K231" s="19" t="str">
        <f t="shared" si="36"/>
        <v/>
      </c>
      <c r="L231" s="20" t="str">
        <f t="shared" si="37"/>
        <v/>
      </c>
      <c r="M231" s="18" t="str">
        <f>IF(AND($F$163=$Q$3,$F$5=$Q$12),"",IF(AND($F$163=$Q$4,$F$5=$Q$12),"",IF($F$163=$Q$3,(HLOOKUP($F$5,'Lisez-moi'!$D$22:$G$25,4,FALSE)),IF($F$163=$Q$4,(HLOOKUP($F$5,'Lisez-moi'!$D$27:$G$30,4,FALSE)),""))))</f>
        <v/>
      </c>
      <c r="N231" s="19" t="str">
        <f t="shared" si="38"/>
        <v/>
      </c>
      <c r="O231" s="20" t="str">
        <f t="shared" si="39"/>
        <v/>
      </c>
      <c r="P231" s="1"/>
    </row>
    <row r="232" spans="1:16" x14ac:dyDescent="0.25">
      <c r="A232" s="1"/>
      <c r="B232" s="78" t="s">
        <v>293</v>
      </c>
      <c r="C232" s="78"/>
      <c r="D232" s="78"/>
      <c r="E232" s="79"/>
      <c r="F232" s="57" t="str">
        <f t="shared" ref="F232:F295" si="40">IF($F$163="-","",IF($F$163=$Q$3,10,14))</f>
        <v/>
      </c>
      <c r="G232" s="18" t="str">
        <f>IF(AND($F$163=$Q$3,$F$5=$Q$12),"",IF(AND($F$163=$Q$4,$F$5=$Q$12),"",IF($F$163=$Q$3,(HLOOKUP($F$5,'Lisez-moi'!$D$22:$G$25,2,FALSE)),IF($F$163=$Q$4,(HLOOKUP($F$5,'Lisez-moi'!$D$27:$G$30,2,FALSE)),""))))</f>
        <v/>
      </c>
      <c r="H232" s="19" t="str">
        <f t="shared" ref="H232:H295" si="41">IF(G232="","",IF(F232="","",($E232/F232*G232)))</f>
        <v/>
      </c>
      <c r="I232" s="20" t="str">
        <f t="shared" ref="I232:I295" si="42">IF(G232="","",IF(F232="","",ROUNDUP(H232,)))</f>
        <v/>
      </c>
      <c r="J232" s="18" t="str">
        <f>IF(AND($F$163=$Q$3,$F$5=$Q$12),"",IF(AND($F$163=$Q$4,$F$5=$Q$12),"",IF($F$163=$Q$3,(HLOOKUP($F$5,'Lisez-moi'!$D$22:$G$25,3,FALSE)),IF($F$163=$Q$4,(HLOOKUP($F$5,'Lisez-moi'!$D$27:$G$30,3,FALSE)),""))))</f>
        <v/>
      </c>
      <c r="K232" s="19" t="str">
        <f t="shared" ref="K232:K295" si="43">IF(G232="","",IF(F232="","",$E232/F232*J232))</f>
        <v/>
      </c>
      <c r="L232" s="20" t="str">
        <f t="shared" ref="L232:L295" si="44">IF(G232="","",IF(F232="","",ROUNDUP(K232,)))</f>
        <v/>
      </c>
      <c r="M232" s="18" t="str">
        <f>IF(AND($F$163=$Q$3,$F$5=$Q$12),"",IF(AND($F$163=$Q$4,$F$5=$Q$12),"",IF($F$163=$Q$3,(HLOOKUP($F$5,'Lisez-moi'!$D$22:$G$25,4,FALSE)),IF($F$163=$Q$4,(HLOOKUP($F$5,'Lisez-moi'!$D$27:$G$30,4,FALSE)),""))))</f>
        <v/>
      </c>
      <c r="N232" s="19" t="str">
        <f t="shared" ref="N232:N295" si="45">IF(G232="","",IF(F232="","",$E232/F232*M232))</f>
        <v/>
      </c>
      <c r="O232" s="20" t="str">
        <f t="shared" ref="O232:O295" si="46">IF(G232="","",IF(F232="","",ROUNDUP(N232,)))</f>
        <v/>
      </c>
      <c r="P232" s="1"/>
    </row>
    <row r="233" spans="1:16" x14ac:dyDescent="0.25">
      <c r="A233" s="1"/>
      <c r="B233" s="78" t="s">
        <v>294</v>
      </c>
      <c r="C233" s="78"/>
      <c r="D233" s="78"/>
      <c r="E233" s="79"/>
      <c r="F233" s="57" t="str">
        <f t="shared" si="40"/>
        <v/>
      </c>
      <c r="G233" s="18" t="str">
        <f>IF(AND($F$163=$Q$3,$F$5=$Q$12),"",IF(AND($F$163=$Q$4,$F$5=$Q$12),"",IF($F$163=$Q$3,(HLOOKUP($F$5,'Lisez-moi'!$D$22:$G$25,2,FALSE)),IF($F$163=$Q$4,(HLOOKUP($F$5,'Lisez-moi'!$D$27:$G$30,2,FALSE)),""))))</f>
        <v/>
      </c>
      <c r="H233" s="19" t="str">
        <f t="shared" si="41"/>
        <v/>
      </c>
      <c r="I233" s="20" t="str">
        <f t="shared" si="42"/>
        <v/>
      </c>
      <c r="J233" s="18" t="str">
        <f>IF(AND($F$163=$Q$3,$F$5=$Q$12),"",IF(AND($F$163=$Q$4,$F$5=$Q$12),"",IF($F$163=$Q$3,(HLOOKUP($F$5,'Lisez-moi'!$D$22:$G$25,3,FALSE)),IF($F$163=$Q$4,(HLOOKUP($F$5,'Lisez-moi'!$D$27:$G$30,3,FALSE)),""))))</f>
        <v/>
      </c>
      <c r="K233" s="19" t="str">
        <f t="shared" si="43"/>
        <v/>
      </c>
      <c r="L233" s="20" t="str">
        <f t="shared" si="44"/>
        <v/>
      </c>
      <c r="M233" s="18" t="str">
        <f>IF(AND($F$163=$Q$3,$F$5=$Q$12),"",IF(AND($F$163=$Q$4,$F$5=$Q$12),"",IF($F$163=$Q$3,(HLOOKUP($F$5,'Lisez-moi'!$D$22:$G$25,4,FALSE)),IF($F$163=$Q$4,(HLOOKUP($F$5,'Lisez-moi'!$D$27:$G$30,4,FALSE)),""))))</f>
        <v/>
      </c>
      <c r="N233" s="19" t="str">
        <f t="shared" si="45"/>
        <v/>
      </c>
      <c r="O233" s="20" t="str">
        <f t="shared" si="46"/>
        <v/>
      </c>
      <c r="P233" s="1"/>
    </row>
    <row r="234" spans="1:16" x14ac:dyDescent="0.25">
      <c r="A234" s="1"/>
      <c r="B234" s="78" t="s">
        <v>295</v>
      </c>
      <c r="C234" s="78"/>
      <c r="D234" s="78"/>
      <c r="E234" s="79"/>
      <c r="F234" s="57" t="str">
        <f t="shared" si="40"/>
        <v/>
      </c>
      <c r="G234" s="18" t="str">
        <f>IF(AND($F$163=$Q$3,$F$5=$Q$12),"",IF(AND($F$163=$Q$4,$F$5=$Q$12),"",IF($F$163=$Q$3,(HLOOKUP($F$5,'Lisez-moi'!$D$22:$G$25,2,FALSE)),IF($F$163=$Q$4,(HLOOKUP($F$5,'Lisez-moi'!$D$27:$G$30,2,FALSE)),""))))</f>
        <v/>
      </c>
      <c r="H234" s="19" t="str">
        <f t="shared" si="41"/>
        <v/>
      </c>
      <c r="I234" s="20" t="str">
        <f t="shared" si="42"/>
        <v/>
      </c>
      <c r="J234" s="18" t="str">
        <f>IF(AND($F$163=$Q$3,$F$5=$Q$12),"",IF(AND($F$163=$Q$4,$F$5=$Q$12),"",IF($F$163=$Q$3,(HLOOKUP($F$5,'Lisez-moi'!$D$22:$G$25,3,FALSE)),IF($F$163=$Q$4,(HLOOKUP($F$5,'Lisez-moi'!$D$27:$G$30,3,FALSE)),""))))</f>
        <v/>
      </c>
      <c r="K234" s="19" t="str">
        <f t="shared" si="43"/>
        <v/>
      </c>
      <c r="L234" s="20" t="str">
        <f t="shared" si="44"/>
        <v/>
      </c>
      <c r="M234" s="18" t="str">
        <f>IF(AND($F$163=$Q$3,$F$5=$Q$12),"",IF(AND($F$163=$Q$4,$F$5=$Q$12),"",IF($F$163=$Q$3,(HLOOKUP($F$5,'Lisez-moi'!$D$22:$G$25,4,FALSE)),IF($F$163=$Q$4,(HLOOKUP($F$5,'Lisez-moi'!$D$27:$G$30,4,FALSE)),""))))</f>
        <v/>
      </c>
      <c r="N234" s="19" t="str">
        <f t="shared" si="45"/>
        <v/>
      </c>
      <c r="O234" s="20" t="str">
        <f t="shared" si="46"/>
        <v/>
      </c>
      <c r="P234" s="1"/>
    </row>
    <row r="235" spans="1:16" x14ac:dyDescent="0.25">
      <c r="A235" s="1"/>
      <c r="B235" s="78" t="s">
        <v>296</v>
      </c>
      <c r="C235" s="78"/>
      <c r="D235" s="78"/>
      <c r="E235" s="79"/>
      <c r="F235" s="57" t="str">
        <f t="shared" si="40"/>
        <v/>
      </c>
      <c r="G235" s="18" t="str">
        <f>IF(AND($F$163=$Q$3,$F$5=$Q$12),"",IF(AND($F$163=$Q$4,$F$5=$Q$12),"",IF($F$163=$Q$3,(HLOOKUP($F$5,'Lisez-moi'!$D$22:$G$25,2,FALSE)),IF($F$163=$Q$4,(HLOOKUP($F$5,'Lisez-moi'!$D$27:$G$30,2,FALSE)),""))))</f>
        <v/>
      </c>
      <c r="H235" s="19" t="str">
        <f t="shared" si="41"/>
        <v/>
      </c>
      <c r="I235" s="20" t="str">
        <f t="shared" si="42"/>
        <v/>
      </c>
      <c r="J235" s="18" t="str">
        <f>IF(AND($F$163=$Q$3,$F$5=$Q$12),"",IF(AND($F$163=$Q$4,$F$5=$Q$12),"",IF($F$163=$Q$3,(HLOOKUP($F$5,'Lisez-moi'!$D$22:$G$25,3,FALSE)),IF($F$163=$Q$4,(HLOOKUP($F$5,'Lisez-moi'!$D$27:$G$30,3,FALSE)),""))))</f>
        <v/>
      </c>
      <c r="K235" s="19" t="str">
        <f t="shared" si="43"/>
        <v/>
      </c>
      <c r="L235" s="20" t="str">
        <f t="shared" si="44"/>
        <v/>
      </c>
      <c r="M235" s="18" t="str">
        <f>IF(AND($F$163=$Q$3,$F$5=$Q$12),"",IF(AND($F$163=$Q$4,$F$5=$Q$12),"",IF($F$163=$Q$3,(HLOOKUP($F$5,'Lisez-moi'!$D$22:$G$25,4,FALSE)),IF($F$163=$Q$4,(HLOOKUP($F$5,'Lisez-moi'!$D$27:$G$30,4,FALSE)),""))))</f>
        <v/>
      </c>
      <c r="N235" s="19" t="str">
        <f t="shared" si="45"/>
        <v/>
      </c>
      <c r="O235" s="20" t="str">
        <f t="shared" si="46"/>
        <v/>
      </c>
      <c r="P235" s="1"/>
    </row>
    <row r="236" spans="1:16" x14ac:dyDescent="0.25">
      <c r="A236" s="1"/>
      <c r="B236" s="78" t="s">
        <v>297</v>
      </c>
      <c r="C236" s="78"/>
      <c r="D236" s="78"/>
      <c r="E236" s="79"/>
      <c r="F236" s="57" t="str">
        <f t="shared" si="40"/>
        <v/>
      </c>
      <c r="G236" s="18" t="str">
        <f>IF(AND($F$163=$Q$3,$F$5=$Q$12),"",IF(AND($F$163=$Q$4,$F$5=$Q$12),"",IF($F$163=$Q$3,(HLOOKUP($F$5,'Lisez-moi'!$D$22:$G$25,2,FALSE)),IF($F$163=$Q$4,(HLOOKUP($F$5,'Lisez-moi'!$D$27:$G$30,2,FALSE)),""))))</f>
        <v/>
      </c>
      <c r="H236" s="19" t="str">
        <f t="shared" si="41"/>
        <v/>
      </c>
      <c r="I236" s="20" t="str">
        <f t="shared" si="42"/>
        <v/>
      </c>
      <c r="J236" s="18" t="str">
        <f>IF(AND($F$163=$Q$3,$F$5=$Q$12),"",IF(AND($F$163=$Q$4,$F$5=$Q$12),"",IF($F$163=$Q$3,(HLOOKUP($F$5,'Lisez-moi'!$D$22:$G$25,3,FALSE)),IF($F$163=$Q$4,(HLOOKUP($F$5,'Lisez-moi'!$D$27:$G$30,3,FALSE)),""))))</f>
        <v/>
      </c>
      <c r="K236" s="19" t="str">
        <f t="shared" si="43"/>
        <v/>
      </c>
      <c r="L236" s="20" t="str">
        <f t="shared" si="44"/>
        <v/>
      </c>
      <c r="M236" s="18" t="str">
        <f>IF(AND($F$163=$Q$3,$F$5=$Q$12),"",IF(AND($F$163=$Q$4,$F$5=$Q$12),"",IF($F$163=$Q$3,(HLOOKUP($F$5,'Lisez-moi'!$D$22:$G$25,4,FALSE)),IF($F$163=$Q$4,(HLOOKUP($F$5,'Lisez-moi'!$D$27:$G$30,4,FALSE)),""))))</f>
        <v/>
      </c>
      <c r="N236" s="19" t="str">
        <f t="shared" si="45"/>
        <v/>
      </c>
      <c r="O236" s="20" t="str">
        <f t="shared" si="46"/>
        <v/>
      </c>
      <c r="P236" s="1"/>
    </row>
    <row r="237" spans="1:16" x14ac:dyDescent="0.25">
      <c r="A237" s="1"/>
      <c r="B237" s="78" t="s">
        <v>298</v>
      </c>
      <c r="C237" s="78"/>
      <c r="D237" s="78"/>
      <c r="E237" s="79"/>
      <c r="F237" s="57" t="str">
        <f t="shared" si="40"/>
        <v/>
      </c>
      <c r="G237" s="18" t="str">
        <f>IF(AND($F$163=$Q$3,$F$5=$Q$12),"",IF(AND($F$163=$Q$4,$F$5=$Q$12),"",IF($F$163=$Q$3,(HLOOKUP($F$5,'Lisez-moi'!$D$22:$G$25,2,FALSE)),IF($F$163=$Q$4,(HLOOKUP($F$5,'Lisez-moi'!$D$27:$G$30,2,FALSE)),""))))</f>
        <v/>
      </c>
      <c r="H237" s="19" t="str">
        <f t="shared" si="41"/>
        <v/>
      </c>
      <c r="I237" s="20" t="str">
        <f t="shared" si="42"/>
        <v/>
      </c>
      <c r="J237" s="18" t="str">
        <f>IF(AND($F$163=$Q$3,$F$5=$Q$12),"",IF(AND($F$163=$Q$4,$F$5=$Q$12),"",IF($F$163=$Q$3,(HLOOKUP($F$5,'Lisez-moi'!$D$22:$G$25,3,FALSE)),IF($F$163=$Q$4,(HLOOKUP($F$5,'Lisez-moi'!$D$27:$G$30,3,FALSE)),""))))</f>
        <v/>
      </c>
      <c r="K237" s="19" t="str">
        <f t="shared" si="43"/>
        <v/>
      </c>
      <c r="L237" s="20" t="str">
        <f t="shared" si="44"/>
        <v/>
      </c>
      <c r="M237" s="18" t="str">
        <f>IF(AND($F$163=$Q$3,$F$5=$Q$12),"",IF(AND($F$163=$Q$4,$F$5=$Q$12),"",IF($F$163=$Q$3,(HLOOKUP($F$5,'Lisez-moi'!$D$22:$G$25,4,FALSE)),IF($F$163=$Q$4,(HLOOKUP($F$5,'Lisez-moi'!$D$27:$G$30,4,FALSE)),""))))</f>
        <v/>
      </c>
      <c r="N237" s="19" t="str">
        <f t="shared" si="45"/>
        <v/>
      </c>
      <c r="O237" s="20" t="str">
        <f t="shared" si="46"/>
        <v/>
      </c>
      <c r="P237" s="1"/>
    </row>
    <row r="238" spans="1:16" x14ac:dyDescent="0.25">
      <c r="A238" s="1"/>
      <c r="B238" s="78" t="s">
        <v>299</v>
      </c>
      <c r="C238" s="78"/>
      <c r="D238" s="78"/>
      <c r="E238" s="79"/>
      <c r="F238" s="57" t="str">
        <f t="shared" si="40"/>
        <v/>
      </c>
      <c r="G238" s="18" t="str">
        <f>IF(AND($F$163=$Q$3,$F$5=$Q$12),"",IF(AND($F$163=$Q$4,$F$5=$Q$12),"",IF($F$163=$Q$3,(HLOOKUP($F$5,'Lisez-moi'!$D$22:$G$25,2,FALSE)),IF($F$163=$Q$4,(HLOOKUP($F$5,'Lisez-moi'!$D$27:$G$30,2,FALSE)),""))))</f>
        <v/>
      </c>
      <c r="H238" s="19" t="str">
        <f t="shared" si="41"/>
        <v/>
      </c>
      <c r="I238" s="20" t="str">
        <f t="shared" si="42"/>
        <v/>
      </c>
      <c r="J238" s="18" t="str">
        <f>IF(AND($F$163=$Q$3,$F$5=$Q$12),"",IF(AND($F$163=$Q$4,$F$5=$Q$12),"",IF($F$163=$Q$3,(HLOOKUP($F$5,'Lisez-moi'!$D$22:$G$25,3,FALSE)),IF($F$163=$Q$4,(HLOOKUP($F$5,'Lisez-moi'!$D$27:$G$30,3,FALSE)),""))))</f>
        <v/>
      </c>
      <c r="K238" s="19" t="str">
        <f t="shared" si="43"/>
        <v/>
      </c>
      <c r="L238" s="20" t="str">
        <f t="shared" si="44"/>
        <v/>
      </c>
      <c r="M238" s="18" t="str">
        <f>IF(AND($F$163=$Q$3,$F$5=$Q$12),"",IF(AND($F$163=$Q$4,$F$5=$Q$12),"",IF($F$163=$Q$3,(HLOOKUP($F$5,'Lisez-moi'!$D$22:$G$25,4,FALSE)),IF($F$163=$Q$4,(HLOOKUP($F$5,'Lisez-moi'!$D$27:$G$30,4,FALSE)),""))))</f>
        <v/>
      </c>
      <c r="N238" s="19" t="str">
        <f t="shared" si="45"/>
        <v/>
      </c>
      <c r="O238" s="20" t="str">
        <f t="shared" si="46"/>
        <v/>
      </c>
      <c r="P238" s="1"/>
    </row>
    <row r="239" spans="1:16" x14ac:dyDescent="0.25">
      <c r="A239" s="1"/>
      <c r="B239" s="78" t="s">
        <v>300</v>
      </c>
      <c r="C239" s="78"/>
      <c r="D239" s="78"/>
      <c r="E239" s="79"/>
      <c r="F239" s="57" t="str">
        <f t="shared" si="40"/>
        <v/>
      </c>
      <c r="G239" s="18" t="str">
        <f>IF(AND($F$163=$Q$3,$F$5=$Q$12),"",IF(AND($F$163=$Q$4,$F$5=$Q$12),"",IF($F$163=$Q$3,(HLOOKUP($F$5,'Lisez-moi'!$D$22:$G$25,2,FALSE)),IF($F$163=$Q$4,(HLOOKUP($F$5,'Lisez-moi'!$D$27:$G$30,2,FALSE)),""))))</f>
        <v/>
      </c>
      <c r="H239" s="19" t="str">
        <f t="shared" si="41"/>
        <v/>
      </c>
      <c r="I239" s="20" t="str">
        <f t="shared" si="42"/>
        <v/>
      </c>
      <c r="J239" s="18" t="str">
        <f>IF(AND($F$163=$Q$3,$F$5=$Q$12),"",IF(AND($F$163=$Q$4,$F$5=$Q$12),"",IF($F$163=$Q$3,(HLOOKUP($F$5,'Lisez-moi'!$D$22:$G$25,3,FALSE)),IF($F$163=$Q$4,(HLOOKUP($F$5,'Lisez-moi'!$D$27:$G$30,3,FALSE)),""))))</f>
        <v/>
      </c>
      <c r="K239" s="19" t="str">
        <f t="shared" si="43"/>
        <v/>
      </c>
      <c r="L239" s="20" t="str">
        <f t="shared" si="44"/>
        <v/>
      </c>
      <c r="M239" s="18" t="str">
        <f>IF(AND($F$163=$Q$3,$F$5=$Q$12),"",IF(AND($F$163=$Q$4,$F$5=$Q$12),"",IF($F$163=$Q$3,(HLOOKUP($F$5,'Lisez-moi'!$D$22:$G$25,4,FALSE)),IF($F$163=$Q$4,(HLOOKUP($F$5,'Lisez-moi'!$D$27:$G$30,4,FALSE)),""))))</f>
        <v/>
      </c>
      <c r="N239" s="19" t="str">
        <f t="shared" si="45"/>
        <v/>
      </c>
      <c r="O239" s="20" t="str">
        <f t="shared" si="46"/>
        <v/>
      </c>
      <c r="P239" s="1"/>
    </row>
    <row r="240" spans="1:16" x14ac:dyDescent="0.25">
      <c r="A240" s="1"/>
      <c r="B240" s="78" t="s">
        <v>301</v>
      </c>
      <c r="C240" s="78"/>
      <c r="D240" s="78"/>
      <c r="E240" s="79"/>
      <c r="F240" s="57" t="str">
        <f t="shared" si="40"/>
        <v/>
      </c>
      <c r="G240" s="18" t="str">
        <f>IF(AND($F$163=$Q$3,$F$5=$Q$12),"",IF(AND($F$163=$Q$4,$F$5=$Q$12),"",IF($F$163=$Q$3,(HLOOKUP($F$5,'Lisez-moi'!$D$22:$G$25,2,FALSE)),IF($F$163=$Q$4,(HLOOKUP($F$5,'Lisez-moi'!$D$27:$G$30,2,FALSE)),""))))</f>
        <v/>
      </c>
      <c r="H240" s="19" t="str">
        <f t="shared" si="41"/>
        <v/>
      </c>
      <c r="I240" s="20" t="str">
        <f t="shared" si="42"/>
        <v/>
      </c>
      <c r="J240" s="18" t="str">
        <f>IF(AND($F$163=$Q$3,$F$5=$Q$12),"",IF(AND($F$163=$Q$4,$F$5=$Q$12),"",IF($F$163=$Q$3,(HLOOKUP($F$5,'Lisez-moi'!$D$22:$G$25,3,FALSE)),IF($F$163=$Q$4,(HLOOKUP($F$5,'Lisez-moi'!$D$27:$G$30,3,FALSE)),""))))</f>
        <v/>
      </c>
      <c r="K240" s="19" t="str">
        <f t="shared" si="43"/>
        <v/>
      </c>
      <c r="L240" s="20" t="str">
        <f t="shared" si="44"/>
        <v/>
      </c>
      <c r="M240" s="18" t="str">
        <f>IF(AND($F$163=$Q$3,$F$5=$Q$12),"",IF(AND($F$163=$Q$4,$F$5=$Q$12),"",IF($F$163=$Q$3,(HLOOKUP($F$5,'Lisez-moi'!$D$22:$G$25,4,FALSE)),IF($F$163=$Q$4,(HLOOKUP($F$5,'Lisez-moi'!$D$27:$G$30,4,FALSE)),""))))</f>
        <v/>
      </c>
      <c r="N240" s="19" t="str">
        <f t="shared" si="45"/>
        <v/>
      </c>
      <c r="O240" s="20" t="str">
        <f t="shared" si="46"/>
        <v/>
      </c>
      <c r="P240" s="1"/>
    </row>
    <row r="241" spans="1:16" x14ac:dyDescent="0.25">
      <c r="A241" s="1"/>
      <c r="B241" s="78" t="s">
        <v>302</v>
      </c>
      <c r="C241" s="78"/>
      <c r="D241" s="78"/>
      <c r="E241" s="79"/>
      <c r="F241" s="57" t="str">
        <f t="shared" si="40"/>
        <v/>
      </c>
      <c r="G241" s="18" t="str">
        <f>IF(AND($F$163=$Q$3,$F$5=$Q$12),"",IF(AND($F$163=$Q$4,$F$5=$Q$12),"",IF($F$163=$Q$3,(HLOOKUP($F$5,'Lisez-moi'!$D$22:$G$25,2,FALSE)),IF($F$163=$Q$4,(HLOOKUP($F$5,'Lisez-moi'!$D$27:$G$30,2,FALSE)),""))))</f>
        <v/>
      </c>
      <c r="H241" s="19" t="str">
        <f t="shared" si="41"/>
        <v/>
      </c>
      <c r="I241" s="20" t="str">
        <f t="shared" si="42"/>
        <v/>
      </c>
      <c r="J241" s="18" t="str">
        <f>IF(AND($F$163=$Q$3,$F$5=$Q$12),"",IF(AND($F$163=$Q$4,$F$5=$Q$12),"",IF($F$163=$Q$3,(HLOOKUP($F$5,'Lisez-moi'!$D$22:$G$25,3,FALSE)),IF($F$163=$Q$4,(HLOOKUP($F$5,'Lisez-moi'!$D$27:$G$30,3,FALSE)),""))))</f>
        <v/>
      </c>
      <c r="K241" s="19" t="str">
        <f t="shared" si="43"/>
        <v/>
      </c>
      <c r="L241" s="20" t="str">
        <f t="shared" si="44"/>
        <v/>
      </c>
      <c r="M241" s="18" t="str">
        <f>IF(AND($F$163=$Q$3,$F$5=$Q$12),"",IF(AND($F$163=$Q$4,$F$5=$Q$12),"",IF($F$163=$Q$3,(HLOOKUP($F$5,'Lisez-moi'!$D$22:$G$25,4,FALSE)),IF($F$163=$Q$4,(HLOOKUP($F$5,'Lisez-moi'!$D$27:$G$30,4,FALSE)),""))))</f>
        <v/>
      </c>
      <c r="N241" s="19" t="str">
        <f t="shared" si="45"/>
        <v/>
      </c>
      <c r="O241" s="20" t="str">
        <f t="shared" si="46"/>
        <v/>
      </c>
      <c r="P241" s="1"/>
    </row>
    <row r="242" spans="1:16" x14ac:dyDescent="0.25">
      <c r="A242" s="1"/>
      <c r="B242" s="78" t="s">
        <v>303</v>
      </c>
      <c r="C242" s="78"/>
      <c r="D242" s="78"/>
      <c r="E242" s="79"/>
      <c r="F242" s="57" t="str">
        <f t="shared" si="40"/>
        <v/>
      </c>
      <c r="G242" s="18" t="str">
        <f>IF(AND($F$163=$Q$3,$F$5=$Q$12),"",IF(AND($F$163=$Q$4,$F$5=$Q$12),"",IF($F$163=$Q$3,(HLOOKUP($F$5,'Lisez-moi'!$D$22:$G$25,2,FALSE)),IF($F$163=$Q$4,(HLOOKUP($F$5,'Lisez-moi'!$D$27:$G$30,2,FALSE)),""))))</f>
        <v/>
      </c>
      <c r="H242" s="19" t="str">
        <f t="shared" si="41"/>
        <v/>
      </c>
      <c r="I242" s="20" t="str">
        <f t="shared" si="42"/>
        <v/>
      </c>
      <c r="J242" s="18" t="str">
        <f>IF(AND($F$163=$Q$3,$F$5=$Q$12),"",IF(AND($F$163=$Q$4,$F$5=$Q$12),"",IF($F$163=$Q$3,(HLOOKUP($F$5,'Lisez-moi'!$D$22:$G$25,3,FALSE)),IF($F$163=$Q$4,(HLOOKUP($F$5,'Lisez-moi'!$D$27:$G$30,3,FALSE)),""))))</f>
        <v/>
      </c>
      <c r="K242" s="19" t="str">
        <f t="shared" si="43"/>
        <v/>
      </c>
      <c r="L242" s="20" t="str">
        <f t="shared" si="44"/>
        <v/>
      </c>
      <c r="M242" s="18" t="str">
        <f>IF(AND($F$163=$Q$3,$F$5=$Q$12),"",IF(AND($F$163=$Q$4,$F$5=$Q$12),"",IF($F$163=$Q$3,(HLOOKUP($F$5,'Lisez-moi'!$D$22:$G$25,4,FALSE)),IF($F$163=$Q$4,(HLOOKUP($F$5,'Lisez-moi'!$D$27:$G$30,4,FALSE)),""))))</f>
        <v/>
      </c>
      <c r="N242" s="19" t="str">
        <f t="shared" si="45"/>
        <v/>
      </c>
      <c r="O242" s="20" t="str">
        <f t="shared" si="46"/>
        <v/>
      </c>
      <c r="P242" s="1"/>
    </row>
    <row r="243" spans="1:16" x14ac:dyDescent="0.25">
      <c r="A243" s="1"/>
      <c r="B243" s="78" t="s">
        <v>304</v>
      </c>
      <c r="C243" s="78"/>
      <c r="D243" s="78"/>
      <c r="E243" s="79"/>
      <c r="F243" s="57" t="str">
        <f t="shared" si="40"/>
        <v/>
      </c>
      <c r="G243" s="18" t="str">
        <f>IF(AND($F$163=$Q$3,$F$5=$Q$12),"",IF(AND($F$163=$Q$4,$F$5=$Q$12),"",IF($F$163=$Q$3,(HLOOKUP($F$5,'Lisez-moi'!$D$22:$G$25,2,FALSE)),IF($F$163=$Q$4,(HLOOKUP($F$5,'Lisez-moi'!$D$27:$G$30,2,FALSE)),""))))</f>
        <v/>
      </c>
      <c r="H243" s="19" t="str">
        <f t="shared" si="41"/>
        <v/>
      </c>
      <c r="I243" s="20" t="str">
        <f t="shared" si="42"/>
        <v/>
      </c>
      <c r="J243" s="18" t="str">
        <f>IF(AND($F$163=$Q$3,$F$5=$Q$12),"",IF(AND($F$163=$Q$4,$F$5=$Q$12),"",IF($F$163=$Q$3,(HLOOKUP($F$5,'Lisez-moi'!$D$22:$G$25,3,FALSE)),IF($F$163=$Q$4,(HLOOKUP($F$5,'Lisez-moi'!$D$27:$G$30,3,FALSE)),""))))</f>
        <v/>
      </c>
      <c r="K243" s="19" t="str">
        <f t="shared" si="43"/>
        <v/>
      </c>
      <c r="L243" s="20" t="str">
        <f t="shared" si="44"/>
        <v/>
      </c>
      <c r="M243" s="18" t="str">
        <f>IF(AND($F$163=$Q$3,$F$5=$Q$12),"",IF(AND($F$163=$Q$4,$F$5=$Q$12),"",IF($F$163=$Q$3,(HLOOKUP($F$5,'Lisez-moi'!$D$22:$G$25,4,FALSE)),IF($F$163=$Q$4,(HLOOKUP($F$5,'Lisez-moi'!$D$27:$G$30,4,FALSE)),""))))</f>
        <v/>
      </c>
      <c r="N243" s="19" t="str">
        <f t="shared" si="45"/>
        <v/>
      </c>
      <c r="O243" s="20" t="str">
        <f t="shared" si="46"/>
        <v/>
      </c>
      <c r="P243" s="1"/>
    </row>
    <row r="244" spans="1:16" x14ac:dyDescent="0.25">
      <c r="A244" s="1"/>
      <c r="B244" s="78" t="s">
        <v>305</v>
      </c>
      <c r="C244" s="78"/>
      <c r="D244" s="78"/>
      <c r="E244" s="79"/>
      <c r="F244" s="57" t="str">
        <f t="shared" si="40"/>
        <v/>
      </c>
      <c r="G244" s="18" t="str">
        <f>IF(AND($F$163=$Q$3,$F$5=$Q$12),"",IF(AND($F$163=$Q$4,$F$5=$Q$12),"",IF($F$163=$Q$3,(HLOOKUP($F$5,'Lisez-moi'!$D$22:$G$25,2,FALSE)),IF($F$163=$Q$4,(HLOOKUP($F$5,'Lisez-moi'!$D$27:$G$30,2,FALSE)),""))))</f>
        <v/>
      </c>
      <c r="H244" s="19" t="str">
        <f t="shared" si="41"/>
        <v/>
      </c>
      <c r="I244" s="20" t="str">
        <f t="shared" si="42"/>
        <v/>
      </c>
      <c r="J244" s="18" t="str">
        <f>IF(AND($F$163=$Q$3,$F$5=$Q$12),"",IF(AND($F$163=$Q$4,$F$5=$Q$12),"",IF($F$163=$Q$3,(HLOOKUP($F$5,'Lisez-moi'!$D$22:$G$25,3,FALSE)),IF($F$163=$Q$4,(HLOOKUP($F$5,'Lisez-moi'!$D$27:$G$30,3,FALSE)),""))))</f>
        <v/>
      </c>
      <c r="K244" s="19" t="str">
        <f t="shared" si="43"/>
        <v/>
      </c>
      <c r="L244" s="20" t="str">
        <f t="shared" si="44"/>
        <v/>
      </c>
      <c r="M244" s="18" t="str">
        <f>IF(AND($F$163=$Q$3,$F$5=$Q$12),"",IF(AND($F$163=$Q$4,$F$5=$Q$12),"",IF($F$163=$Q$3,(HLOOKUP($F$5,'Lisez-moi'!$D$22:$G$25,4,FALSE)),IF($F$163=$Q$4,(HLOOKUP($F$5,'Lisez-moi'!$D$27:$G$30,4,FALSE)),""))))</f>
        <v/>
      </c>
      <c r="N244" s="19" t="str">
        <f t="shared" si="45"/>
        <v/>
      </c>
      <c r="O244" s="20" t="str">
        <f t="shared" si="46"/>
        <v/>
      </c>
      <c r="P244" s="1"/>
    </row>
    <row r="245" spans="1:16" x14ac:dyDescent="0.25">
      <c r="A245" s="1"/>
      <c r="B245" s="78" t="s">
        <v>306</v>
      </c>
      <c r="C245" s="78"/>
      <c r="D245" s="78"/>
      <c r="E245" s="79"/>
      <c r="F245" s="57" t="str">
        <f t="shared" si="40"/>
        <v/>
      </c>
      <c r="G245" s="18" t="str">
        <f>IF(AND($F$163=$Q$3,$F$5=$Q$12),"",IF(AND($F$163=$Q$4,$F$5=$Q$12),"",IF($F$163=$Q$3,(HLOOKUP($F$5,'Lisez-moi'!$D$22:$G$25,2,FALSE)),IF($F$163=$Q$4,(HLOOKUP($F$5,'Lisez-moi'!$D$27:$G$30,2,FALSE)),""))))</f>
        <v/>
      </c>
      <c r="H245" s="19" t="str">
        <f t="shared" si="41"/>
        <v/>
      </c>
      <c r="I245" s="20" t="str">
        <f t="shared" si="42"/>
        <v/>
      </c>
      <c r="J245" s="18" t="str">
        <f>IF(AND($F$163=$Q$3,$F$5=$Q$12),"",IF(AND($F$163=$Q$4,$F$5=$Q$12),"",IF($F$163=$Q$3,(HLOOKUP($F$5,'Lisez-moi'!$D$22:$G$25,3,FALSE)),IF($F$163=$Q$4,(HLOOKUP($F$5,'Lisez-moi'!$D$27:$G$30,3,FALSE)),""))))</f>
        <v/>
      </c>
      <c r="K245" s="19" t="str">
        <f t="shared" si="43"/>
        <v/>
      </c>
      <c r="L245" s="20" t="str">
        <f t="shared" si="44"/>
        <v/>
      </c>
      <c r="M245" s="18" t="str">
        <f>IF(AND($F$163=$Q$3,$F$5=$Q$12),"",IF(AND($F$163=$Q$4,$F$5=$Q$12),"",IF($F$163=$Q$3,(HLOOKUP($F$5,'Lisez-moi'!$D$22:$G$25,4,FALSE)),IF($F$163=$Q$4,(HLOOKUP($F$5,'Lisez-moi'!$D$27:$G$30,4,FALSE)),""))))</f>
        <v/>
      </c>
      <c r="N245" s="19" t="str">
        <f t="shared" si="45"/>
        <v/>
      </c>
      <c r="O245" s="20" t="str">
        <f t="shared" si="46"/>
        <v/>
      </c>
      <c r="P245" s="1"/>
    </row>
    <row r="246" spans="1:16" x14ac:dyDescent="0.25">
      <c r="A246" s="1"/>
      <c r="B246" s="78" t="s">
        <v>307</v>
      </c>
      <c r="C246" s="78"/>
      <c r="D246" s="78"/>
      <c r="E246" s="79"/>
      <c r="F246" s="57" t="str">
        <f t="shared" si="40"/>
        <v/>
      </c>
      <c r="G246" s="18" t="str">
        <f>IF(AND($F$163=$Q$3,$F$5=$Q$12),"",IF(AND($F$163=$Q$4,$F$5=$Q$12),"",IF($F$163=$Q$3,(HLOOKUP($F$5,'Lisez-moi'!$D$22:$G$25,2,FALSE)),IF($F$163=$Q$4,(HLOOKUP($F$5,'Lisez-moi'!$D$27:$G$30,2,FALSE)),""))))</f>
        <v/>
      </c>
      <c r="H246" s="19" t="str">
        <f t="shared" si="41"/>
        <v/>
      </c>
      <c r="I246" s="20" t="str">
        <f t="shared" si="42"/>
        <v/>
      </c>
      <c r="J246" s="18" t="str">
        <f>IF(AND($F$163=$Q$3,$F$5=$Q$12),"",IF(AND($F$163=$Q$4,$F$5=$Q$12),"",IF($F$163=$Q$3,(HLOOKUP($F$5,'Lisez-moi'!$D$22:$G$25,3,FALSE)),IF($F$163=$Q$4,(HLOOKUP($F$5,'Lisez-moi'!$D$27:$G$30,3,FALSE)),""))))</f>
        <v/>
      </c>
      <c r="K246" s="19" t="str">
        <f t="shared" si="43"/>
        <v/>
      </c>
      <c r="L246" s="20" t="str">
        <f t="shared" si="44"/>
        <v/>
      </c>
      <c r="M246" s="18" t="str">
        <f>IF(AND($F$163=$Q$3,$F$5=$Q$12),"",IF(AND($F$163=$Q$4,$F$5=$Q$12),"",IF($F$163=$Q$3,(HLOOKUP($F$5,'Lisez-moi'!$D$22:$G$25,4,FALSE)),IF($F$163=$Q$4,(HLOOKUP($F$5,'Lisez-moi'!$D$27:$G$30,4,FALSE)),""))))</f>
        <v/>
      </c>
      <c r="N246" s="19" t="str">
        <f t="shared" si="45"/>
        <v/>
      </c>
      <c r="O246" s="20" t="str">
        <f t="shared" si="46"/>
        <v/>
      </c>
      <c r="P246" s="1"/>
    </row>
    <row r="247" spans="1:16" x14ac:dyDescent="0.25">
      <c r="A247" s="1"/>
      <c r="B247" s="78" t="s">
        <v>308</v>
      </c>
      <c r="C247" s="78"/>
      <c r="D247" s="78"/>
      <c r="E247" s="79"/>
      <c r="F247" s="57" t="str">
        <f t="shared" si="40"/>
        <v/>
      </c>
      <c r="G247" s="18" t="str">
        <f>IF(AND($F$163=$Q$3,$F$5=$Q$12),"",IF(AND($F$163=$Q$4,$F$5=$Q$12),"",IF($F$163=$Q$3,(HLOOKUP($F$5,'Lisez-moi'!$D$22:$G$25,2,FALSE)),IF($F$163=$Q$4,(HLOOKUP($F$5,'Lisez-moi'!$D$27:$G$30,2,FALSE)),""))))</f>
        <v/>
      </c>
      <c r="H247" s="19" t="str">
        <f t="shared" si="41"/>
        <v/>
      </c>
      <c r="I247" s="20" t="str">
        <f t="shared" si="42"/>
        <v/>
      </c>
      <c r="J247" s="18" t="str">
        <f>IF(AND($F$163=$Q$3,$F$5=$Q$12),"",IF(AND($F$163=$Q$4,$F$5=$Q$12),"",IF($F$163=$Q$3,(HLOOKUP($F$5,'Lisez-moi'!$D$22:$G$25,3,FALSE)),IF($F$163=$Q$4,(HLOOKUP($F$5,'Lisez-moi'!$D$27:$G$30,3,FALSE)),""))))</f>
        <v/>
      </c>
      <c r="K247" s="19" t="str">
        <f t="shared" si="43"/>
        <v/>
      </c>
      <c r="L247" s="20" t="str">
        <f t="shared" si="44"/>
        <v/>
      </c>
      <c r="M247" s="18" t="str">
        <f>IF(AND($F$163=$Q$3,$F$5=$Q$12),"",IF(AND($F$163=$Q$4,$F$5=$Q$12),"",IF($F$163=$Q$3,(HLOOKUP($F$5,'Lisez-moi'!$D$22:$G$25,4,FALSE)),IF($F$163=$Q$4,(HLOOKUP($F$5,'Lisez-moi'!$D$27:$G$30,4,FALSE)),""))))</f>
        <v/>
      </c>
      <c r="N247" s="19" t="str">
        <f t="shared" si="45"/>
        <v/>
      </c>
      <c r="O247" s="20" t="str">
        <f t="shared" si="46"/>
        <v/>
      </c>
      <c r="P247" s="1"/>
    </row>
    <row r="248" spans="1:16" x14ac:dyDescent="0.25">
      <c r="A248" s="1"/>
      <c r="B248" s="78" t="s">
        <v>309</v>
      </c>
      <c r="C248" s="78"/>
      <c r="D248" s="78"/>
      <c r="E248" s="79"/>
      <c r="F248" s="57" t="str">
        <f t="shared" si="40"/>
        <v/>
      </c>
      <c r="G248" s="18" t="str">
        <f>IF(AND($F$163=$Q$3,$F$5=$Q$12),"",IF(AND($F$163=$Q$4,$F$5=$Q$12),"",IF($F$163=$Q$3,(HLOOKUP($F$5,'Lisez-moi'!$D$22:$G$25,2,FALSE)),IF($F$163=$Q$4,(HLOOKUP($F$5,'Lisez-moi'!$D$27:$G$30,2,FALSE)),""))))</f>
        <v/>
      </c>
      <c r="H248" s="19" t="str">
        <f t="shared" si="41"/>
        <v/>
      </c>
      <c r="I248" s="20" t="str">
        <f t="shared" si="42"/>
        <v/>
      </c>
      <c r="J248" s="18" t="str">
        <f>IF(AND($F$163=$Q$3,$F$5=$Q$12),"",IF(AND($F$163=$Q$4,$F$5=$Q$12),"",IF($F$163=$Q$3,(HLOOKUP($F$5,'Lisez-moi'!$D$22:$G$25,3,FALSE)),IF($F$163=$Q$4,(HLOOKUP($F$5,'Lisez-moi'!$D$27:$G$30,3,FALSE)),""))))</f>
        <v/>
      </c>
      <c r="K248" s="19" t="str">
        <f t="shared" si="43"/>
        <v/>
      </c>
      <c r="L248" s="20" t="str">
        <f t="shared" si="44"/>
        <v/>
      </c>
      <c r="M248" s="18" t="str">
        <f>IF(AND($F$163=$Q$3,$F$5=$Q$12),"",IF(AND($F$163=$Q$4,$F$5=$Q$12),"",IF($F$163=$Q$3,(HLOOKUP($F$5,'Lisez-moi'!$D$22:$G$25,4,FALSE)),IF($F$163=$Q$4,(HLOOKUP($F$5,'Lisez-moi'!$D$27:$G$30,4,FALSE)),""))))</f>
        <v/>
      </c>
      <c r="N248" s="19" t="str">
        <f t="shared" si="45"/>
        <v/>
      </c>
      <c r="O248" s="20" t="str">
        <f t="shared" si="46"/>
        <v/>
      </c>
      <c r="P248" s="1"/>
    </row>
    <row r="249" spans="1:16" x14ac:dyDescent="0.25">
      <c r="A249" s="1"/>
      <c r="B249" s="78" t="s">
        <v>310</v>
      </c>
      <c r="C249" s="78"/>
      <c r="D249" s="78"/>
      <c r="E249" s="79"/>
      <c r="F249" s="57" t="str">
        <f t="shared" si="40"/>
        <v/>
      </c>
      <c r="G249" s="18" t="str">
        <f>IF(AND($F$163=$Q$3,$F$5=$Q$12),"",IF(AND($F$163=$Q$4,$F$5=$Q$12),"",IF($F$163=$Q$3,(HLOOKUP($F$5,'Lisez-moi'!$D$22:$G$25,2,FALSE)),IF($F$163=$Q$4,(HLOOKUP($F$5,'Lisez-moi'!$D$27:$G$30,2,FALSE)),""))))</f>
        <v/>
      </c>
      <c r="H249" s="19" t="str">
        <f t="shared" si="41"/>
        <v/>
      </c>
      <c r="I249" s="20" t="str">
        <f t="shared" si="42"/>
        <v/>
      </c>
      <c r="J249" s="18" t="str">
        <f>IF(AND($F$163=$Q$3,$F$5=$Q$12),"",IF(AND($F$163=$Q$4,$F$5=$Q$12),"",IF($F$163=$Q$3,(HLOOKUP($F$5,'Lisez-moi'!$D$22:$G$25,3,FALSE)),IF($F$163=$Q$4,(HLOOKUP($F$5,'Lisez-moi'!$D$27:$G$30,3,FALSE)),""))))</f>
        <v/>
      </c>
      <c r="K249" s="19" t="str">
        <f t="shared" si="43"/>
        <v/>
      </c>
      <c r="L249" s="20" t="str">
        <f t="shared" si="44"/>
        <v/>
      </c>
      <c r="M249" s="18" t="str">
        <f>IF(AND($F$163=$Q$3,$F$5=$Q$12),"",IF(AND($F$163=$Q$4,$F$5=$Q$12),"",IF($F$163=$Q$3,(HLOOKUP($F$5,'Lisez-moi'!$D$22:$G$25,4,FALSE)),IF($F$163=$Q$4,(HLOOKUP($F$5,'Lisez-moi'!$D$27:$G$30,4,FALSE)),""))))</f>
        <v/>
      </c>
      <c r="N249" s="19" t="str">
        <f t="shared" si="45"/>
        <v/>
      </c>
      <c r="O249" s="20" t="str">
        <f t="shared" si="46"/>
        <v/>
      </c>
      <c r="P249" s="1"/>
    </row>
    <row r="250" spans="1:16" x14ac:dyDescent="0.25">
      <c r="A250" s="1"/>
      <c r="B250" s="78" t="s">
        <v>311</v>
      </c>
      <c r="C250" s="78"/>
      <c r="D250" s="78"/>
      <c r="E250" s="79"/>
      <c r="F250" s="57" t="str">
        <f t="shared" si="40"/>
        <v/>
      </c>
      <c r="G250" s="18" t="str">
        <f>IF(AND($F$163=$Q$3,$F$5=$Q$12),"",IF(AND($F$163=$Q$4,$F$5=$Q$12),"",IF($F$163=$Q$3,(HLOOKUP($F$5,'Lisez-moi'!$D$22:$G$25,2,FALSE)),IF($F$163=$Q$4,(HLOOKUP($F$5,'Lisez-moi'!$D$27:$G$30,2,FALSE)),""))))</f>
        <v/>
      </c>
      <c r="H250" s="19" t="str">
        <f t="shared" si="41"/>
        <v/>
      </c>
      <c r="I250" s="20" t="str">
        <f t="shared" si="42"/>
        <v/>
      </c>
      <c r="J250" s="18" t="str">
        <f>IF(AND($F$163=$Q$3,$F$5=$Q$12),"",IF(AND($F$163=$Q$4,$F$5=$Q$12),"",IF($F$163=$Q$3,(HLOOKUP($F$5,'Lisez-moi'!$D$22:$G$25,3,FALSE)),IF($F$163=$Q$4,(HLOOKUP($F$5,'Lisez-moi'!$D$27:$G$30,3,FALSE)),""))))</f>
        <v/>
      </c>
      <c r="K250" s="19" t="str">
        <f t="shared" si="43"/>
        <v/>
      </c>
      <c r="L250" s="20" t="str">
        <f t="shared" si="44"/>
        <v/>
      </c>
      <c r="M250" s="18" t="str">
        <f>IF(AND($F$163=$Q$3,$F$5=$Q$12),"",IF(AND($F$163=$Q$4,$F$5=$Q$12),"",IF($F$163=$Q$3,(HLOOKUP($F$5,'Lisez-moi'!$D$22:$G$25,4,FALSE)),IF($F$163=$Q$4,(HLOOKUP($F$5,'Lisez-moi'!$D$27:$G$30,4,FALSE)),""))))</f>
        <v/>
      </c>
      <c r="N250" s="19" t="str">
        <f t="shared" si="45"/>
        <v/>
      </c>
      <c r="O250" s="20" t="str">
        <f t="shared" si="46"/>
        <v/>
      </c>
      <c r="P250" s="1"/>
    </row>
    <row r="251" spans="1:16" x14ac:dyDescent="0.25">
      <c r="A251" s="1"/>
      <c r="B251" s="78" t="s">
        <v>312</v>
      </c>
      <c r="C251" s="78"/>
      <c r="D251" s="78"/>
      <c r="E251" s="79"/>
      <c r="F251" s="57" t="str">
        <f t="shared" si="40"/>
        <v/>
      </c>
      <c r="G251" s="18" t="str">
        <f>IF(AND($F$163=$Q$3,$F$5=$Q$12),"",IF(AND($F$163=$Q$4,$F$5=$Q$12),"",IF($F$163=$Q$3,(HLOOKUP($F$5,'Lisez-moi'!$D$22:$G$25,2,FALSE)),IF($F$163=$Q$4,(HLOOKUP($F$5,'Lisez-moi'!$D$27:$G$30,2,FALSE)),""))))</f>
        <v/>
      </c>
      <c r="H251" s="19" t="str">
        <f t="shared" si="41"/>
        <v/>
      </c>
      <c r="I251" s="20" t="str">
        <f t="shared" si="42"/>
        <v/>
      </c>
      <c r="J251" s="18" t="str">
        <f>IF(AND($F$163=$Q$3,$F$5=$Q$12),"",IF(AND($F$163=$Q$4,$F$5=$Q$12),"",IF($F$163=$Q$3,(HLOOKUP($F$5,'Lisez-moi'!$D$22:$G$25,3,FALSE)),IF($F$163=$Q$4,(HLOOKUP($F$5,'Lisez-moi'!$D$27:$G$30,3,FALSE)),""))))</f>
        <v/>
      </c>
      <c r="K251" s="19" t="str">
        <f t="shared" si="43"/>
        <v/>
      </c>
      <c r="L251" s="20" t="str">
        <f t="shared" si="44"/>
        <v/>
      </c>
      <c r="M251" s="18" t="str">
        <f>IF(AND($F$163=$Q$3,$F$5=$Q$12),"",IF(AND($F$163=$Q$4,$F$5=$Q$12),"",IF($F$163=$Q$3,(HLOOKUP($F$5,'Lisez-moi'!$D$22:$G$25,4,FALSE)),IF($F$163=$Q$4,(HLOOKUP($F$5,'Lisez-moi'!$D$27:$G$30,4,FALSE)),""))))</f>
        <v/>
      </c>
      <c r="N251" s="19" t="str">
        <f t="shared" si="45"/>
        <v/>
      </c>
      <c r="O251" s="20" t="str">
        <f t="shared" si="46"/>
        <v/>
      </c>
      <c r="P251" s="1"/>
    </row>
    <row r="252" spans="1:16" x14ac:dyDescent="0.25">
      <c r="A252" s="1"/>
      <c r="B252" s="78" t="s">
        <v>313</v>
      </c>
      <c r="C252" s="78"/>
      <c r="D252" s="78"/>
      <c r="E252" s="79"/>
      <c r="F252" s="57" t="str">
        <f t="shared" si="40"/>
        <v/>
      </c>
      <c r="G252" s="18" t="str">
        <f>IF(AND($F$163=$Q$3,$F$5=$Q$12),"",IF(AND($F$163=$Q$4,$F$5=$Q$12),"",IF($F$163=$Q$3,(HLOOKUP($F$5,'Lisez-moi'!$D$22:$G$25,2,FALSE)),IF($F$163=$Q$4,(HLOOKUP($F$5,'Lisez-moi'!$D$27:$G$30,2,FALSE)),""))))</f>
        <v/>
      </c>
      <c r="H252" s="19" t="str">
        <f t="shared" si="41"/>
        <v/>
      </c>
      <c r="I252" s="20" t="str">
        <f t="shared" si="42"/>
        <v/>
      </c>
      <c r="J252" s="18" t="str">
        <f>IF(AND($F$163=$Q$3,$F$5=$Q$12),"",IF(AND($F$163=$Q$4,$F$5=$Q$12),"",IF($F$163=$Q$3,(HLOOKUP($F$5,'Lisez-moi'!$D$22:$G$25,3,FALSE)),IF($F$163=$Q$4,(HLOOKUP($F$5,'Lisez-moi'!$D$27:$G$30,3,FALSE)),""))))</f>
        <v/>
      </c>
      <c r="K252" s="19" t="str">
        <f t="shared" si="43"/>
        <v/>
      </c>
      <c r="L252" s="20" t="str">
        <f t="shared" si="44"/>
        <v/>
      </c>
      <c r="M252" s="18" t="str">
        <f>IF(AND($F$163=$Q$3,$F$5=$Q$12),"",IF(AND($F$163=$Q$4,$F$5=$Q$12),"",IF($F$163=$Q$3,(HLOOKUP($F$5,'Lisez-moi'!$D$22:$G$25,4,FALSE)),IF($F$163=$Q$4,(HLOOKUP($F$5,'Lisez-moi'!$D$27:$G$30,4,FALSE)),""))))</f>
        <v/>
      </c>
      <c r="N252" s="19" t="str">
        <f t="shared" si="45"/>
        <v/>
      </c>
      <c r="O252" s="20" t="str">
        <f t="shared" si="46"/>
        <v/>
      </c>
      <c r="P252" s="1"/>
    </row>
    <row r="253" spans="1:16" x14ac:dyDescent="0.25">
      <c r="A253" s="1"/>
      <c r="B253" s="78" t="s">
        <v>314</v>
      </c>
      <c r="C253" s="78"/>
      <c r="D253" s="78"/>
      <c r="E253" s="79"/>
      <c r="F253" s="57" t="str">
        <f t="shared" si="40"/>
        <v/>
      </c>
      <c r="G253" s="18" t="str">
        <f>IF(AND($F$163=$Q$3,$F$5=$Q$12),"",IF(AND($F$163=$Q$4,$F$5=$Q$12),"",IF($F$163=$Q$3,(HLOOKUP($F$5,'Lisez-moi'!$D$22:$G$25,2,FALSE)),IF($F$163=$Q$4,(HLOOKUP($F$5,'Lisez-moi'!$D$27:$G$30,2,FALSE)),""))))</f>
        <v/>
      </c>
      <c r="H253" s="19" t="str">
        <f t="shared" si="41"/>
        <v/>
      </c>
      <c r="I253" s="20" t="str">
        <f t="shared" si="42"/>
        <v/>
      </c>
      <c r="J253" s="18" t="str">
        <f>IF(AND($F$163=$Q$3,$F$5=$Q$12),"",IF(AND($F$163=$Q$4,$F$5=$Q$12),"",IF($F$163=$Q$3,(HLOOKUP($F$5,'Lisez-moi'!$D$22:$G$25,3,FALSE)),IF($F$163=$Q$4,(HLOOKUP($F$5,'Lisez-moi'!$D$27:$G$30,3,FALSE)),""))))</f>
        <v/>
      </c>
      <c r="K253" s="19" t="str">
        <f t="shared" si="43"/>
        <v/>
      </c>
      <c r="L253" s="20" t="str">
        <f t="shared" si="44"/>
        <v/>
      </c>
      <c r="M253" s="18" t="str">
        <f>IF(AND($F$163=$Q$3,$F$5=$Q$12),"",IF(AND($F$163=$Q$4,$F$5=$Q$12),"",IF($F$163=$Q$3,(HLOOKUP($F$5,'Lisez-moi'!$D$22:$G$25,4,FALSE)),IF($F$163=$Q$4,(HLOOKUP($F$5,'Lisez-moi'!$D$27:$G$30,4,FALSE)),""))))</f>
        <v/>
      </c>
      <c r="N253" s="19" t="str">
        <f t="shared" si="45"/>
        <v/>
      </c>
      <c r="O253" s="20" t="str">
        <f t="shared" si="46"/>
        <v/>
      </c>
      <c r="P253" s="1"/>
    </row>
    <row r="254" spans="1:16" x14ac:dyDescent="0.25">
      <c r="A254" s="1"/>
      <c r="B254" s="78" t="s">
        <v>315</v>
      </c>
      <c r="C254" s="78"/>
      <c r="D254" s="78"/>
      <c r="E254" s="79"/>
      <c r="F254" s="57" t="str">
        <f t="shared" si="40"/>
        <v/>
      </c>
      <c r="G254" s="18" t="str">
        <f>IF(AND($F$163=$Q$3,$F$5=$Q$12),"",IF(AND($F$163=$Q$4,$F$5=$Q$12),"",IF($F$163=$Q$3,(HLOOKUP($F$5,'Lisez-moi'!$D$22:$G$25,2,FALSE)),IF($F$163=$Q$4,(HLOOKUP($F$5,'Lisez-moi'!$D$27:$G$30,2,FALSE)),""))))</f>
        <v/>
      </c>
      <c r="H254" s="19" t="str">
        <f t="shared" si="41"/>
        <v/>
      </c>
      <c r="I254" s="20" t="str">
        <f t="shared" si="42"/>
        <v/>
      </c>
      <c r="J254" s="18" t="str">
        <f>IF(AND($F$163=$Q$3,$F$5=$Q$12),"",IF(AND($F$163=$Q$4,$F$5=$Q$12),"",IF($F$163=$Q$3,(HLOOKUP($F$5,'Lisez-moi'!$D$22:$G$25,3,FALSE)),IF($F$163=$Q$4,(HLOOKUP($F$5,'Lisez-moi'!$D$27:$G$30,3,FALSE)),""))))</f>
        <v/>
      </c>
      <c r="K254" s="19" t="str">
        <f t="shared" si="43"/>
        <v/>
      </c>
      <c r="L254" s="20" t="str">
        <f t="shared" si="44"/>
        <v/>
      </c>
      <c r="M254" s="18" t="str">
        <f>IF(AND($F$163=$Q$3,$F$5=$Q$12),"",IF(AND($F$163=$Q$4,$F$5=$Q$12),"",IF($F$163=$Q$3,(HLOOKUP($F$5,'Lisez-moi'!$D$22:$G$25,4,FALSE)),IF($F$163=$Q$4,(HLOOKUP($F$5,'Lisez-moi'!$D$27:$G$30,4,FALSE)),""))))</f>
        <v/>
      </c>
      <c r="N254" s="19" t="str">
        <f t="shared" si="45"/>
        <v/>
      </c>
      <c r="O254" s="20" t="str">
        <f t="shared" si="46"/>
        <v/>
      </c>
      <c r="P254" s="1"/>
    </row>
    <row r="255" spans="1:16" x14ac:dyDescent="0.25">
      <c r="A255" s="1"/>
      <c r="B255" s="78" t="s">
        <v>316</v>
      </c>
      <c r="C255" s="78"/>
      <c r="D255" s="78"/>
      <c r="E255" s="79"/>
      <c r="F255" s="57" t="str">
        <f t="shared" si="40"/>
        <v/>
      </c>
      <c r="G255" s="18" t="str">
        <f>IF(AND($F$163=$Q$3,$F$5=$Q$12),"",IF(AND($F$163=$Q$4,$F$5=$Q$12),"",IF($F$163=$Q$3,(HLOOKUP($F$5,'Lisez-moi'!$D$22:$G$25,2,FALSE)),IF($F$163=$Q$4,(HLOOKUP($F$5,'Lisez-moi'!$D$27:$G$30,2,FALSE)),""))))</f>
        <v/>
      </c>
      <c r="H255" s="19" t="str">
        <f t="shared" si="41"/>
        <v/>
      </c>
      <c r="I255" s="20" t="str">
        <f t="shared" si="42"/>
        <v/>
      </c>
      <c r="J255" s="18" t="str">
        <f>IF(AND($F$163=$Q$3,$F$5=$Q$12),"",IF(AND($F$163=$Q$4,$F$5=$Q$12),"",IF($F$163=$Q$3,(HLOOKUP($F$5,'Lisez-moi'!$D$22:$G$25,3,FALSE)),IF($F$163=$Q$4,(HLOOKUP($F$5,'Lisez-moi'!$D$27:$G$30,3,FALSE)),""))))</f>
        <v/>
      </c>
      <c r="K255" s="19" t="str">
        <f t="shared" si="43"/>
        <v/>
      </c>
      <c r="L255" s="20" t="str">
        <f t="shared" si="44"/>
        <v/>
      </c>
      <c r="M255" s="18" t="str">
        <f>IF(AND($F$163=$Q$3,$F$5=$Q$12),"",IF(AND($F$163=$Q$4,$F$5=$Q$12),"",IF($F$163=$Q$3,(HLOOKUP($F$5,'Lisez-moi'!$D$22:$G$25,4,FALSE)),IF($F$163=$Q$4,(HLOOKUP($F$5,'Lisez-moi'!$D$27:$G$30,4,FALSE)),""))))</f>
        <v/>
      </c>
      <c r="N255" s="19" t="str">
        <f t="shared" si="45"/>
        <v/>
      </c>
      <c r="O255" s="20" t="str">
        <f t="shared" si="46"/>
        <v/>
      </c>
      <c r="P255" s="1"/>
    </row>
    <row r="256" spans="1:16" x14ac:dyDescent="0.25">
      <c r="A256" s="1"/>
      <c r="B256" s="78" t="s">
        <v>317</v>
      </c>
      <c r="C256" s="78"/>
      <c r="D256" s="78"/>
      <c r="E256" s="79"/>
      <c r="F256" s="57" t="str">
        <f t="shared" si="40"/>
        <v/>
      </c>
      <c r="G256" s="18" t="str">
        <f>IF(AND($F$163=$Q$3,$F$5=$Q$12),"",IF(AND($F$163=$Q$4,$F$5=$Q$12),"",IF($F$163=$Q$3,(HLOOKUP($F$5,'Lisez-moi'!$D$22:$G$25,2,FALSE)),IF($F$163=$Q$4,(HLOOKUP($F$5,'Lisez-moi'!$D$27:$G$30,2,FALSE)),""))))</f>
        <v/>
      </c>
      <c r="H256" s="19" t="str">
        <f t="shared" si="41"/>
        <v/>
      </c>
      <c r="I256" s="20" t="str">
        <f t="shared" si="42"/>
        <v/>
      </c>
      <c r="J256" s="18" t="str">
        <f>IF(AND($F$163=$Q$3,$F$5=$Q$12),"",IF(AND($F$163=$Q$4,$F$5=$Q$12),"",IF($F$163=$Q$3,(HLOOKUP($F$5,'Lisez-moi'!$D$22:$G$25,3,FALSE)),IF($F$163=$Q$4,(HLOOKUP($F$5,'Lisez-moi'!$D$27:$G$30,3,FALSE)),""))))</f>
        <v/>
      </c>
      <c r="K256" s="19" t="str">
        <f t="shared" si="43"/>
        <v/>
      </c>
      <c r="L256" s="20" t="str">
        <f t="shared" si="44"/>
        <v/>
      </c>
      <c r="M256" s="18" t="str">
        <f>IF(AND($F$163=$Q$3,$F$5=$Q$12),"",IF(AND($F$163=$Q$4,$F$5=$Q$12),"",IF($F$163=$Q$3,(HLOOKUP($F$5,'Lisez-moi'!$D$22:$G$25,4,FALSE)),IF($F$163=$Q$4,(HLOOKUP($F$5,'Lisez-moi'!$D$27:$G$30,4,FALSE)),""))))</f>
        <v/>
      </c>
      <c r="N256" s="19" t="str">
        <f t="shared" si="45"/>
        <v/>
      </c>
      <c r="O256" s="20" t="str">
        <f t="shared" si="46"/>
        <v/>
      </c>
      <c r="P256" s="1"/>
    </row>
    <row r="257" spans="1:16" x14ac:dyDescent="0.25">
      <c r="A257" s="1"/>
      <c r="B257" s="78" t="s">
        <v>318</v>
      </c>
      <c r="C257" s="78"/>
      <c r="D257" s="78"/>
      <c r="E257" s="79"/>
      <c r="F257" s="57" t="str">
        <f t="shared" si="40"/>
        <v/>
      </c>
      <c r="G257" s="18" t="str">
        <f>IF(AND($F$163=$Q$3,$F$5=$Q$12),"",IF(AND($F$163=$Q$4,$F$5=$Q$12),"",IF($F$163=$Q$3,(HLOOKUP($F$5,'Lisez-moi'!$D$22:$G$25,2,FALSE)),IF($F$163=$Q$4,(HLOOKUP($F$5,'Lisez-moi'!$D$27:$G$30,2,FALSE)),""))))</f>
        <v/>
      </c>
      <c r="H257" s="19" t="str">
        <f t="shared" si="41"/>
        <v/>
      </c>
      <c r="I257" s="20" t="str">
        <f t="shared" si="42"/>
        <v/>
      </c>
      <c r="J257" s="18" t="str">
        <f>IF(AND($F$163=$Q$3,$F$5=$Q$12),"",IF(AND($F$163=$Q$4,$F$5=$Q$12),"",IF($F$163=$Q$3,(HLOOKUP($F$5,'Lisez-moi'!$D$22:$G$25,3,FALSE)),IF($F$163=$Q$4,(HLOOKUP($F$5,'Lisez-moi'!$D$27:$G$30,3,FALSE)),""))))</f>
        <v/>
      </c>
      <c r="K257" s="19" t="str">
        <f t="shared" si="43"/>
        <v/>
      </c>
      <c r="L257" s="20" t="str">
        <f t="shared" si="44"/>
        <v/>
      </c>
      <c r="M257" s="18" t="str">
        <f>IF(AND($F$163=$Q$3,$F$5=$Q$12),"",IF(AND($F$163=$Q$4,$F$5=$Q$12),"",IF($F$163=$Q$3,(HLOOKUP($F$5,'Lisez-moi'!$D$22:$G$25,4,FALSE)),IF($F$163=$Q$4,(HLOOKUP($F$5,'Lisez-moi'!$D$27:$G$30,4,FALSE)),""))))</f>
        <v/>
      </c>
      <c r="N257" s="19" t="str">
        <f t="shared" si="45"/>
        <v/>
      </c>
      <c r="O257" s="20" t="str">
        <f t="shared" si="46"/>
        <v/>
      </c>
      <c r="P257" s="1"/>
    </row>
    <row r="258" spans="1:16" x14ac:dyDescent="0.25">
      <c r="A258" s="1"/>
      <c r="B258" s="78" t="s">
        <v>319</v>
      </c>
      <c r="C258" s="78"/>
      <c r="D258" s="78"/>
      <c r="E258" s="79"/>
      <c r="F258" s="57" t="str">
        <f t="shared" si="40"/>
        <v/>
      </c>
      <c r="G258" s="18" t="str">
        <f>IF(AND($F$163=$Q$3,$F$5=$Q$12),"",IF(AND($F$163=$Q$4,$F$5=$Q$12),"",IF($F$163=$Q$3,(HLOOKUP($F$5,'Lisez-moi'!$D$22:$G$25,2,FALSE)),IF($F$163=$Q$4,(HLOOKUP($F$5,'Lisez-moi'!$D$27:$G$30,2,FALSE)),""))))</f>
        <v/>
      </c>
      <c r="H258" s="19" t="str">
        <f t="shared" si="41"/>
        <v/>
      </c>
      <c r="I258" s="20" t="str">
        <f t="shared" si="42"/>
        <v/>
      </c>
      <c r="J258" s="18" t="str">
        <f>IF(AND($F$163=$Q$3,$F$5=$Q$12),"",IF(AND($F$163=$Q$4,$F$5=$Q$12),"",IF($F$163=$Q$3,(HLOOKUP($F$5,'Lisez-moi'!$D$22:$G$25,3,FALSE)),IF($F$163=$Q$4,(HLOOKUP($F$5,'Lisez-moi'!$D$27:$G$30,3,FALSE)),""))))</f>
        <v/>
      </c>
      <c r="K258" s="19" t="str">
        <f t="shared" si="43"/>
        <v/>
      </c>
      <c r="L258" s="20" t="str">
        <f t="shared" si="44"/>
        <v/>
      </c>
      <c r="M258" s="18" t="str">
        <f>IF(AND($F$163=$Q$3,$F$5=$Q$12),"",IF(AND($F$163=$Q$4,$F$5=$Q$12),"",IF($F$163=$Q$3,(HLOOKUP($F$5,'Lisez-moi'!$D$22:$G$25,4,FALSE)),IF($F$163=$Q$4,(HLOOKUP($F$5,'Lisez-moi'!$D$27:$G$30,4,FALSE)),""))))</f>
        <v/>
      </c>
      <c r="N258" s="19" t="str">
        <f t="shared" si="45"/>
        <v/>
      </c>
      <c r="O258" s="20" t="str">
        <f t="shared" si="46"/>
        <v/>
      </c>
      <c r="P258" s="1"/>
    </row>
    <row r="259" spans="1:16" x14ac:dyDescent="0.25">
      <c r="A259" s="1"/>
      <c r="B259" s="78" t="s">
        <v>320</v>
      </c>
      <c r="C259" s="78"/>
      <c r="D259" s="78"/>
      <c r="E259" s="79"/>
      <c r="F259" s="57" t="str">
        <f t="shared" si="40"/>
        <v/>
      </c>
      <c r="G259" s="18" t="str">
        <f>IF(AND($F$163=$Q$3,$F$5=$Q$12),"",IF(AND($F$163=$Q$4,$F$5=$Q$12),"",IF($F$163=$Q$3,(HLOOKUP($F$5,'Lisez-moi'!$D$22:$G$25,2,FALSE)),IF($F$163=$Q$4,(HLOOKUP($F$5,'Lisez-moi'!$D$27:$G$30,2,FALSE)),""))))</f>
        <v/>
      </c>
      <c r="H259" s="19" t="str">
        <f t="shared" si="41"/>
        <v/>
      </c>
      <c r="I259" s="20" t="str">
        <f t="shared" si="42"/>
        <v/>
      </c>
      <c r="J259" s="18" t="str">
        <f>IF(AND($F$163=$Q$3,$F$5=$Q$12),"",IF(AND($F$163=$Q$4,$F$5=$Q$12),"",IF($F$163=$Q$3,(HLOOKUP($F$5,'Lisez-moi'!$D$22:$G$25,3,FALSE)),IF($F$163=$Q$4,(HLOOKUP($F$5,'Lisez-moi'!$D$27:$G$30,3,FALSE)),""))))</f>
        <v/>
      </c>
      <c r="K259" s="19" t="str">
        <f t="shared" si="43"/>
        <v/>
      </c>
      <c r="L259" s="20" t="str">
        <f t="shared" si="44"/>
        <v/>
      </c>
      <c r="M259" s="18" t="str">
        <f>IF(AND($F$163=$Q$3,$F$5=$Q$12),"",IF(AND($F$163=$Q$4,$F$5=$Q$12),"",IF($F$163=$Q$3,(HLOOKUP($F$5,'Lisez-moi'!$D$22:$G$25,4,FALSE)),IF($F$163=$Q$4,(HLOOKUP($F$5,'Lisez-moi'!$D$27:$G$30,4,FALSE)),""))))</f>
        <v/>
      </c>
      <c r="N259" s="19" t="str">
        <f t="shared" si="45"/>
        <v/>
      </c>
      <c r="O259" s="20" t="str">
        <f t="shared" si="46"/>
        <v/>
      </c>
      <c r="P259" s="1"/>
    </row>
    <row r="260" spans="1:16" x14ac:dyDescent="0.25">
      <c r="A260" s="1"/>
      <c r="B260" s="78" t="s">
        <v>321</v>
      </c>
      <c r="C260" s="78"/>
      <c r="D260" s="78"/>
      <c r="E260" s="79"/>
      <c r="F260" s="57" t="str">
        <f t="shared" si="40"/>
        <v/>
      </c>
      <c r="G260" s="18" t="str">
        <f>IF(AND($F$163=$Q$3,$F$5=$Q$12),"",IF(AND($F$163=$Q$4,$F$5=$Q$12),"",IF($F$163=$Q$3,(HLOOKUP($F$5,'Lisez-moi'!$D$22:$G$25,2,FALSE)),IF($F$163=$Q$4,(HLOOKUP($F$5,'Lisez-moi'!$D$27:$G$30,2,FALSE)),""))))</f>
        <v/>
      </c>
      <c r="H260" s="19" t="str">
        <f t="shared" si="41"/>
        <v/>
      </c>
      <c r="I260" s="20" t="str">
        <f t="shared" si="42"/>
        <v/>
      </c>
      <c r="J260" s="18" t="str">
        <f>IF(AND($F$163=$Q$3,$F$5=$Q$12),"",IF(AND($F$163=$Q$4,$F$5=$Q$12),"",IF($F$163=$Q$3,(HLOOKUP($F$5,'Lisez-moi'!$D$22:$G$25,3,FALSE)),IF($F$163=$Q$4,(HLOOKUP($F$5,'Lisez-moi'!$D$27:$G$30,3,FALSE)),""))))</f>
        <v/>
      </c>
      <c r="K260" s="19" t="str">
        <f t="shared" si="43"/>
        <v/>
      </c>
      <c r="L260" s="20" t="str">
        <f t="shared" si="44"/>
        <v/>
      </c>
      <c r="M260" s="18" t="str">
        <f>IF(AND($F$163=$Q$3,$F$5=$Q$12),"",IF(AND($F$163=$Q$4,$F$5=$Q$12),"",IF($F$163=$Q$3,(HLOOKUP($F$5,'Lisez-moi'!$D$22:$G$25,4,FALSE)),IF($F$163=$Q$4,(HLOOKUP($F$5,'Lisez-moi'!$D$27:$G$30,4,FALSE)),""))))</f>
        <v/>
      </c>
      <c r="N260" s="19" t="str">
        <f t="shared" si="45"/>
        <v/>
      </c>
      <c r="O260" s="20" t="str">
        <f t="shared" si="46"/>
        <v/>
      </c>
      <c r="P260" s="1"/>
    </row>
    <row r="261" spans="1:16" x14ac:dyDescent="0.25">
      <c r="A261" s="1"/>
      <c r="B261" s="78" t="s">
        <v>322</v>
      </c>
      <c r="C261" s="78"/>
      <c r="D261" s="78"/>
      <c r="E261" s="79"/>
      <c r="F261" s="57" t="str">
        <f t="shared" si="40"/>
        <v/>
      </c>
      <c r="G261" s="18" t="str">
        <f>IF(AND($F$163=$Q$3,$F$5=$Q$12),"",IF(AND($F$163=$Q$4,$F$5=$Q$12),"",IF($F$163=$Q$3,(HLOOKUP($F$5,'Lisez-moi'!$D$22:$G$25,2,FALSE)),IF($F$163=$Q$4,(HLOOKUP($F$5,'Lisez-moi'!$D$27:$G$30,2,FALSE)),""))))</f>
        <v/>
      </c>
      <c r="H261" s="19" t="str">
        <f t="shared" si="41"/>
        <v/>
      </c>
      <c r="I261" s="20" t="str">
        <f t="shared" si="42"/>
        <v/>
      </c>
      <c r="J261" s="18" t="str">
        <f>IF(AND($F$163=$Q$3,$F$5=$Q$12),"",IF(AND($F$163=$Q$4,$F$5=$Q$12),"",IF($F$163=$Q$3,(HLOOKUP($F$5,'Lisez-moi'!$D$22:$G$25,3,FALSE)),IF($F$163=$Q$4,(HLOOKUP($F$5,'Lisez-moi'!$D$27:$G$30,3,FALSE)),""))))</f>
        <v/>
      </c>
      <c r="K261" s="19" t="str">
        <f t="shared" si="43"/>
        <v/>
      </c>
      <c r="L261" s="20" t="str">
        <f t="shared" si="44"/>
        <v/>
      </c>
      <c r="M261" s="18" t="str">
        <f>IF(AND($F$163=$Q$3,$F$5=$Q$12),"",IF(AND($F$163=$Q$4,$F$5=$Q$12),"",IF($F$163=$Q$3,(HLOOKUP($F$5,'Lisez-moi'!$D$22:$G$25,4,FALSE)),IF($F$163=$Q$4,(HLOOKUP($F$5,'Lisez-moi'!$D$27:$G$30,4,FALSE)),""))))</f>
        <v/>
      </c>
      <c r="N261" s="19" t="str">
        <f t="shared" si="45"/>
        <v/>
      </c>
      <c r="O261" s="20" t="str">
        <f t="shared" si="46"/>
        <v/>
      </c>
      <c r="P261" s="1"/>
    </row>
    <row r="262" spans="1:16" x14ac:dyDescent="0.25">
      <c r="A262" s="1"/>
      <c r="B262" s="78" t="s">
        <v>323</v>
      </c>
      <c r="C262" s="78"/>
      <c r="D262" s="78"/>
      <c r="E262" s="79"/>
      <c r="F262" s="57" t="str">
        <f t="shared" si="40"/>
        <v/>
      </c>
      <c r="G262" s="18" t="str">
        <f>IF(AND($F$163=$Q$3,$F$5=$Q$12),"",IF(AND($F$163=$Q$4,$F$5=$Q$12),"",IF($F$163=$Q$3,(HLOOKUP($F$5,'Lisez-moi'!$D$22:$G$25,2,FALSE)),IF($F$163=$Q$4,(HLOOKUP($F$5,'Lisez-moi'!$D$27:$G$30,2,FALSE)),""))))</f>
        <v/>
      </c>
      <c r="H262" s="19" t="str">
        <f t="shared" si="41"/>
        <v/>
      </c>
      <c r="I262" s="20" t="str">
        <f t="shared" si="42"/>
        <v/>
      </c>
      <c r="J262" s="18" t="str">
        <f>IF(AND($F$163=$Q$3,$F$5=$Q$12),"",IF(AND($F$163=$Q$4,$F$5=$Q$12),"",IF($F$163=$Q$3,(HLOOKUP($F$5,'Lisez-moi'!$D$22:$G$25,3,FALSE)),IF($F$163=$Q$4,(HLOOKUP($F$5,'Lisez-moi'!$D$27:$G$30,3,FALSE)),""))))</f>
        <v/>
      </c>
      <c r="K262" s="19" t="str">
        <f t="shared" si="43"/>
        <v/>
      </c>
      <c r="L262" s="20" t="str">
        <f t="shared" si="44"/>
        <v/>
      </c>
      <c r="M262" s="18" t="str">
        <f>IF(AND($F$163=$Q$3,$F$5=$Q$12),"",IF(AND($F$163=$Q$4,$F$5=$Q$12),"",IF($F$163=$Q$3,(HLOOKUP($F$5,'Lisez-moi'!$D$22:$G$25,4,FALSE)),IF($F$163=$Q$4,(HLOOKUP($F$5,'Lisez-moi'!$D$27:$G$30,4,FALSE)),""))))</f>
        <v/>
      </c>
      <c r="N262" s="19" t="str">
        <f t="shared" si="45"/>
        <v/>
      </c>
      <c r="O262" s="20" t="str">
        <f t="shared" si="46"/>
        <v/>
      </c>
      <c r="P262" s="1"/>
    </row>
    <row r="263" spans="1:16" x14ac:dyDescent="0.25">
      <c r="A263" s="1"/>
      <c r="B263" s="78" t="s">
        <v>324</v>
      </c>
      <c r="C263" s="78"/>
      <c r="D263" s="78"/>
      <c r="E263" s="79"/>
      <c r="F263" s="57" t="str">
        <f t="shared" si="40"/>
        <v/>
      </c>
      <c r="G263" s="18" t="str">
        <f>IF(AND($F$163=$Q$3,$F$5=$Q$12),"",IF(AND($F$163=$Q$4,$F$5=$Q$12),"",IF($F$163=$Q$3,(HLOOKUP($F$5,'Lisez-moi'!$D$22:$G$25,2,FALSE)),IF($F$163=$Q$4,(HLOOKUP($F$5,'Lisez-moi'!$D$27:$G$30,2,FALSE)),""))))</f>
        <v/>
      </c>
      <c r="H263" s="19" t="str">
        <f t="shared" si="41"/>
        <v/>
      </c>
      <c r="I263" s="20" t="str">
        <f t="shared" si="42"/>
        <v/>
      </c>
      <c r="J263" s="18" t="str">
        <f>IF(AND($F$163=$Q$3,$F$5=$Q$12),"",IF(AND($F$163=$Q$4,$F$5=$Q$12),"",IF($F$163=$Q$3,(HLOOKUP($F$5,'Lisez-moi'!$D$22:$G$25,3,FALSE)),IF($F$163=$Q$4,(HLOOKUP($F$5,'Lisez-moi'!$D$27:$G$30,3,FALSE)),""))))</f>
        <v/>
      </c>
      <c r="K263" s="19" t="str">
        <f t="shared" si="43"/>
        <v/>
      </c>
      <c r="L263" s="20" t="str">
        <f t="shared" si="44"/>
        <v/>
      </c>
      <c r="M263" s="18" t="str">
        <f>IF(AND($F$163=$Q$3,$F$5=$Q$12),"",IF(AND($F$163=$Q$4,$F$5=$Q$12),"",IF($F$163=$Q$3,(HLOOKUP($F$5,'Lisez-moi'!$D$22:$G$25,4,FALSE)),IF($F$163=$Q$4,(HLOOKUP($F$5,'Lisez-moi'!$D$27:$G$30,4,FALSE)),""))))</f>
        <v/>
      </c>
      <c r="N263" s="19" t="str">
        <f t="shared" si="45"/>
        <v/>
      </c>
      <c r="O263" s="20" t="str">
        <f t="shared" si="46"/>
        <v/>
      </c>
      <c r="P263" s="1"/>
    </row>
    <row r="264" spans="1:16" x14ac:dyDescent="0.25">
      <c r="A264" s="1"/>
      <c r="B264" s="78" t="s">
        <v>325</v>
      </c>
      <c r="C264" s="78"/>
      <c r="D264" s="78"/>
      <c r="E264" s="79"/>
      <c r="F264" s="57" t="str">
        <f t="shared" si="40"/>
        <v/>
      </c>
      <c r="G264" s="18" t="str">
        <f>IF(AND($F$163=$Q$3,$F$5=$Q$12),"",IF(AND($F$163=$Q$4,$F$5=$Q$12),"",IF($F$163=$Q$3,(HLOOKUP($F$5,'Lisez-moi'!$D$22:$G$25,2,FALSE)),IF($F$163=$Q$4,(HLOOKUP($F$5,'Lisez-moi'!$D$27:$G$30,2,FALSE)),""))))</f>
        <v/>
      </c>
      <c r="H264" s="19" t="str">
        <f t="shared" si="41"/>
        <v/>
      </c>
      <c r="I264" s="20" t="str">
        <f t="shared" si="42"/>
        <v/>
      </c>
      <c r="J264" s="18" t="str">
        <f>IF(AND($F$163=$Q$3,$F$5=$Q$12),"",IF(AND($F$163=$Q$4,$F$5=$Q$12),"",IF($F$163=$Q$3,(HLOOKUP($F$5,'Lisez-moi'!$D$22:$G$25,3,FALSE)),IF($F$163=$Q$4,(HLOOKUP($F$5,'Lisez-moi'!$D$27:$G$30,3,FALSE)),""))))</f>
        <v/>
      </c>
      <c r="K264" s="19" t="str">
        <f t="shared" si="43"/>
        <v/>
      </c>
      <c r="L264" s="20" t="str">
        <f t="shared" si="44"/>
        <v/>
      </c>
      <c r="M264" s="18" t="str">
        <f>IF(AND($F$163=$Q$3,$F$5=$Q$12),"",IF(AND($F$163=$Q$4,$F$5=$Q$12),"",IF($F$163=$Q$3,(HLOOKUP($F$5,'Lisez-moi'!$D$22:$G$25,4,FALSE)),IF($F$163=$Q$4,(HLOOKUP($F$5,'Lisez-moi'!$D$27:$G$30,4,FALSE)),""))))</f>
        <v/>
      </c>
      <c r="N264" s="19" t="str">
        <f t="shared" si="45"/>
        <v/>
      </c>
      <c r="O264" s="20" t="str">
        <f t="shared" si="46"/>
        <v/>
      </c>
      <c r="P264" s="1"/>
    </row>
    <row r="265" spans="1:16" x14ac:dyDescent="0.25">
      <c r="A265" s="1"/>
      <c r="B265" s="78" t="s">
        <v>326</v>
      </c>
      <c r="C265" s="78"/>
      <c r="D265" s="78"/>
      <c r="E265" s="79"/>
      <c r="F265" s="57" t="str">
        <f t="shared" si="40"/>
        <v/>
      </c>
      <c r="G265" s="18" t="str">
        <f>IF(AND($F$163=$Q$3,$F$5=$Q$12),"",IF(AND($F$163=$Q$4,$F$5=$Q$12),"",IF($F$163=$Q$3,(HLOOKUP($F$5,'Lisez-moi'!$D$22:$G$25,2,FALSE)),IF($F$163=$Q$4,(HLOOKUP($F$5,'Lisez-moi'!$D$27:$G$30,2,FALSE)),""))))</f>
        <v/>
      </c>
      <c r="H265" s="19" t="str">
        <f t="shared" si="41"/>
        <v/>
      </c>
      <c r="I265" s="20" t="str">
        <f t="shared" si="42"/>
        <v/>
      </c>
      <c r="J265" s="18" t="str">
        <f>IF(AND($F$163=$Q$3,$F$5=$Q$12),"",IF(AND($F$163=$Q$4,$F$5=$Q$12),"",IF($F$163=$Q$3,(HLOOKUP($F$5,'Lisez-moi'!$D$22:$G$25,3,FALSE)),IF($F$163=$Q$4,(HLOOKUP($F$5,'Lisez-moi'!$D$27:$G$30,3,FALSE)),""))))</f>
        <v/>
      </c>
      <c r="K265" s="19" t="str">
        <f t="shared" si="43"/>
        <v/>
      </c>
      <c r="L265" s="20" t="str">
        <f t="shared" si="44"/>
        <v/>
      </c>
      <c r="M265" s="18" t="str">
        <f>IF(AND($F$163=$Q$3,$F$5=$Q$12),"",IF(AND($F$163=$Q$4,$F$5=$Q$12),"",IF($F$163=$Q$3,(HLOOKUP($F$5,'Lisez-moi'!$D$22:$G$25,4,FALSE)),IF($F$163=$Q$4,(HLOOKUP($F$5,'Lisez-moi'!$D$27:$G$30,4,FALSE)),""))))</f>
        <v/>
      </c>
      <c r="N265" s="19" t="str">
        <f t="shared" si="45"/>
        <v/>
      </c>
      <c r="O265" s="20" t="str">
        <f t="shared" si="46"/>
        <v/>
      </c>
      <c r="P265" s="1"/>
    </row>
    <row r="266" spans="1:16" x14ac:dyDescent="0.25">
      <c r="A266" s="1"/>
      <c r="B266" s="78" t="s">
        <v>327</v>
      </c>
      <c r="C266" s="78"/>
      <c r="D266" s="78"/>
      <c r="E266" s="79"/>
      <c r="F266" s="57" t="str">
        <f t="shared" si="40"/>
        <v/>
      </c>
      <c r="G266" s="18" t="str">
        <f>IF(AND($F$163=$Q$3,$F$5=$Q$12),"",IF(AND($F$163=$Q$4,$F$5=$Q$12),"",IF($F$163=$Q$3,(HLOOKUP($F$5,'Lisez-moi'!$D$22:$G$25,2,FALSE)),IF($F$163=$Q$4,(HLOOKUP($F$5,'Lisez-moi'!$D$27:$G$30,2,FALSE)),""))))</f>
        <v/>
      </c>
      <c r="H266" s="19" t="str">
        <f t="shared" si="41"/>
        <v/>
      </c>
      <c r="I266" s="20" t="str">
        <f t="shared" si="42"/>
        <v/>
      </c>
      <c r="J266" s="18" t="str">
        <f>IF(AND($F$163=$Q$3,$F$5=$Q$12),"",IF(AND($F$163=$Q$4,$F$5=$Q$12),"",IF($F$163=$Q$3,(HLOOKUP($F$5,'Lisez-moi'!$D$22:$G$25,3,FALSE)),IF($F$163=$Q$4,(HLOOKUP($F$5,'Lisez-moi'!$D$27:$G$30,3,FALSE)),""))))</f>
        <v/>
      </c>
      <c r="K266" s="19" t="str">
        <f t="shared" si="43"/>
        <v/>
      </c>
      <c r="L266" s="20" t="str">
        <f t="shared" si="44"/>
        <v/>
      </c>
      <c r="M266" s="18" t="str">
        <f>IF(AND($F$163=$Q$3,$F$5=$Q$12),"",IF(AND($F$163=$Q$4,$F$5=$Q$12),"",IF($F$163=$Q$3,(HLOOKUP($F$5,'Lisez-moi'!$D$22:$G$25,4,FALSE)),IF($F$163=$Q$4,(HLOOKUP($F$5,'Lisez-moi'!$D$27:$G$30,4,FALSE)),""))))</f>
        <v/>
      </c>
      <c r="N266" s="19" t="str">
        <f t="shared" si="45"/>
        <v/>
      </c>
      <c r="O266" s="20" t="str">
        <f t="shared" si="46"/>
        <v/>
      </c>
      <c r="P266" s="1"/>
    </row>
    <row r="267" spans="1:16" x14ac:dyDescent="0.25">
      <c r="A267" s="1"/>
      <c r="B267" s="78" t="s">
        <v>328</v>
      </c>
      <c r="C267" s="78"/>
      <c r="D267" s="78"/>
      <c r="E267" s="79"/>
      <c r="F267" s="57" t="str">
        <f t="shared" si="40"/>
        <v/>
      </c>
      <c r="G267" s="18" t="str">
        <f>IF(AND($F$163=$Q$3,$F$5=$Q$12),"",IF(AND($F$163=$Q$4,$F$5=$Q$12),"",IF($F$163=$Q$3,(HLOOKUP($F$5,'Lisez-moi'!$D$22:$G$25,2,FALSE)),IF($F$163=$Q$4,(HLOOKUP($F$5,'Lisez-moi'!$D$27:$G$30,2,FALSE)),""))))</f>
        <v/>
      </c>
      <c r="H267" s="19" t="str">
        <f t="shared" si="41"/>
        <v/>
      </c>
      <c r="I267" s="20" t="str">
        <f t="shared" si="42"/>
        <v/>
      </c>
      <c r="J267" s="18" t="str">
        <f>IF(AND($F$163=$Q$3,$F$5=$Q$12),"",IF(AND($F$163=$Q$4,$F$5=$Q$12),"",IF($F$163=$Q$3,(HLOOKUP($F$5,'Lisez-moi'!$D$22:$G$25,3,FALSE)),IF($F$163=$Q$4,(HLOOKUP($F$5,'Lisez-moi'!$D$27:$G$30,3,FALSE)),""))))</f>
        <v/>
      </c>
      <c r="K267" s="19" t="str">
        <f t="shared" si="43"/>
        <v/>
      </c>
      <c r="L267" s="20" t="str">
        <f t="shared" si="44"/>
        <v/>
      </c>
      <c r="M267" s="18" t="str">
        <f>IF(AND($F$163=$Q$3,$F$5=$Q$12),"",IF(AND($F$163=$Q$4,$F$5=$Q$12),"",IF($F$163=$Q$3,(HLOOKUP($F$5,'Lisez-moi'!$D$22:$G$25,4,FALSE)),IF($F$163=$Q$4,(HLOOKUP($F$5,'Lisez-moi'!$D$27:$G$30,4,FALSE)),""))))</f>
        <v/>
      </c>
      <c r="N267" s="19" t="str">
        <f t="shared" si="45"/>
        <v/>
      </c>
      <c r="O267" s="20" t="str">
        <f t="shared" si="46"/>
        <v/>
      </c>
      <c r="P267" s="1"/>
    </row>
    <row r="268" spans="1:16" x14ac:dyDescent="0.25">
      <c r="A268" s="1"/>
      <c r="B268" s="78" t="s">
        <v>329</v>
      </c>
      <c r="C268" s="78"/>
      <c r="D268" s="78"/>
      <c r="E268" s="79"/>
      <c r="F268" s="57" t="str">
        <f t="shared" si="40"/>
        <v/>
      </c>
      <c r="G268" s="18" t="str">
        <f>IF(AND($F$163=$Q$3,$F$5=$Q$12),"",IF(AND($F$163=$Q$4,$F$5=$Q$12),"",IF($F$163=$Q$3,(HLOOKUP($F$5,'Lisez-moi'!$D$22:$G$25,2,FALSE)),IF($F$163=$Q$4,(HLOOKUP($F$5,'Lisez-moi'!$D$27:$G$30,2,FALSE)),""))))</f>
        <v/>
      </c>
      <c r="H268" s="19" t="str">
        <f t="shared" si="41"/>
        <v/>
      </c>
      <c r="I268" s="20" t="str">
        <f t="shared" si="42"/>
        <v/>
      </c>
      <c r="J268" s="18" t="str">
        <f>IF(AND($F$163=$Q$3,$F$5=$Q$12),"",IF(AND($F$163=$Q$4,$F$5=$Q$12),"",IF($F$163=$Q$3,(HLOOKUP($F$5,'Lisez-moi'!$D$22:$G$25,3,FALSE)),IF($F$163=$Q$4,(HLOOKUP($F$5,'Lisez-moi'!$D$27:$G$30,3,FALSE)),""))))</f>
        <v/>
      </c>
      <c r="K268" s="19" t="str">
        <f t="shared" si="43"/>
        <v/>
      </c>
      <c r="L268" s="20" t="str">
        <f t="shared" si="44"/>
        <v/>
      </c>
      <c r="M268" s="18" t="str">
        <f>IF(AND($F$163=$Q$3,$F$5=$Q$12),"",IF(AND($F$163=$Q$4,$F$5=$Q$12),"",IF($F$163=$Q$3,(HLOOKUP($F$5,'Lisez-moi'!$D$22:$G$25,4,FALSE)),IF($F$163=$Q$4,(HLOOKUP($F$5,'Lisez-moi'!$D$27:$G$30,4,FALSE)),""))))</f>
        <v/>
      </c>
      <c r="N268" s="19" t="str">
        <f t="shared" si="45"/>
        <v/>
      </c>
      <c r="O268" s="20" t="str">
        <f t="shared" si="46"/>
        <v/>
      </c>
      <c r="P268" s="1"/>
    </row>
    <row r="269" spans="1:16" x14ac:dyDescent="0.25">
      <c r="A269" s="1"/>
      <c r="B269" s="78" t="s">
        <v>330</v>
      </c>
      <c r="C269" s="78"/>
      <c r="D269" s="78"/>
      <c r="E269" s="79"/>
      <c r="F269" s="57" t="str">
        <f t="shared" si="40"/>
        <v/>
      </c>
      <c r="G269" s="18" t="str">
        <f>IF(AND($F$163=$Q$3,$F$5=$Q$12),"",IF(AND($F$163=$Q$4,$F$5=$Q$12),"",IF($F$163=$Q$3,(HLOOKUP($F$5,'Lisez-moi'!$D$22:$G$25,2,FALSE)),IF($F$163=$Q$4,(HLOOKUP($F$5,'Lisez-moi'!$D$27:$G$30,2,FALSE)),""))))</f>
        <v/>
      </c>
      <c r="H269" s="19" t="str">
        <f t="shared" si="41"/>
        <v/>
      </c>
      <c r="I269" s="20" t="str">
        <f t="shared" si="42"/>
        <v/>
      </c>
      <c r="J269" s="18" t="str">
        <f>IF(AND($F$163=$Q$3,$F$5=$Q$12),"",IF(AND($F$163=$Q$4,$F$5=$Q$12),"",IF($F$163=$Q$3,(HLOOKUP($F$5,'Lisez-moi'!$D$22:$G$25,3,FALSE)),IF($F$163=$Q$4,(HLOOKUP($F$5,'Lisez-moi'!$D$27:$G$30,3,FALSE)),""))))</f>
        <v/>
      </c>
      <c r="K269" s="19" t="str">
        <f t="shared" si="43"/>
        <v/>
      </c>
      <c r="L269" s="20" t="str">
        <f t="shared" si="44"/>
        <v/>
      </c>
      <c r="M269" s="18" t="str">
        <f>IF(AND($F$163=$Q$3,$F$5=$Q$12),"",IF(AND($F$163=$Q$4,$F$5=$Q$12),"",IF($F$163=$Q$3,(HLOOKUP($F$5,'Lisez-moi'!$D$22:$G$25,4,FALSE)),IF($F$163=$Q$4,(HLOOKUP($F$5,'Lisez-moi'!$D$27:$G$30,4,FALSE)),""))))</f>
        <v/>
      </c>
      <c r="N269" s="19" t="str">
        <f t="shared" si="45"/>
        <v/>
      </c>
      <c r="O269" s="20" t="str">
        <f t="shared" si="46"/>
        <v/>
      </c>
      <c r="P269" s="1"/>
    </row>
    <row r="270" spans="1:16" x14ac:dyDescent="0.25">
      <c r="A270" s="1"/>
      <c r="B270" s="78" t="s">
        <v>331</v>
      </c>
      <c r="C270" s="78"/>
      <c r="D270" s="78"/>
      <c r="E270" s="79"/>
      <c r="F270" s="57" t="str">
        <f t="shared" si="40"/>
        <v/>
      </c>
      <c r="G270" s="18" t="str">
        <f>IF(AND($F$163=$Q$3,$F$5=$Q$12),"",IF(AND($F$163=$Q$4,$F$5=$Q$12),"",IF($F$163=$Q$3,(HLOOKUP($F$5,'Lisez-moi'!$D$22:$G$25,2,FALSE)),IF($F$163=$Q$4,(HLOOKUP($F$5,'Lisez-moi'!$D$27:$G$30,2,FALSE)),""))))</f>
        <v/>
      </c>
      <c r="H270" s="19" t="str">
        <f t="shared" si="41"/>
        <v/>
      </c>
      <c r="I270" s="20" t="str">
        <f t="shared" si="42"/>
        <v/>
      </c>
      <c r="J270" s="18" t="str">
        <f>IF(AND($F$163=$Q$3,$F$5=$Q$12),"",IF(AND($F$163=$Q$4,$F$5=$Q$12),"",IF($F$163=$Q$3,(HLOOKUP($F$5,'Lisez-moi'!$D$22:$G$25,3,FALSE)),IF($F$163=$Q$4,(HLOOKUP($F$5,'Lisez-moi'!$D$27:$G$30,3,FALSE)),""))))</f>
        <v/>
      </c>
      <c r="K270" s="19" t="str">
        <f t="shared" si="43"/>
        <v/>
      </c>
      <c r="L270" s="20" t="str">
        <f t="shared" si="44"/>
        <v/>
      </c>
      <c r="M270" s="18" t="str">
        <f>IF(AND($F$163=$Q$3,$F$5=$Q$12),"",IF(AND($F$163=$Q$4,$F$5=$Q$12),"",IF($F$163=$Q$3,(HLOOKUP($F$5,'Lisez-moi'!$D$22:$G$25,4,FALSE)),IF($F$163=$Q$4,(HLOOKUP($F$5,'Lisez-moi'!$D$27:$G$30,4,FALSE)),""))))</f>
        <v/>
      </c>
      <c r="N270" s="19" t="str">
        <f t="shared" si="45"/>
        <v/>
      </c>
      <c r="O270" s="20" t="str">
        <f t="shared" si="46"/>
        <v/>
      </c>
      <c r="P270" s="1"/>
    </row>
    <row r="271" spans="1:16" x14ac:dyDescent="0.25">
      <c r="A271" s="1"/>
      <c r="B271" s="78" t="s">
        <v>332</v>
      </c>
      <c r="C271" s="78"/>
      <c r="D271" s="78"/>
      <c r="E271" s="79"/>
      <c r="F271" s="57" t="str">
        <f t="shared" si="40"/>
        <v/>
      </c>
      <c r="G271" s="18" t="str">
        <f>IF(AND($F$163=$Q$3,$F$5=$Q$12),"",IF(AND($F$163=$Q$4,$F$5=$Q$12),"",IF($F$163=$Q$3,(HLOOKUP($F$5,'Lisez-moi'!$D$22:$G$25,2,FALSE)),IF($F$163=$Q$4,(HLOOKUP($F$5,'Lisez-moi'!$D$27:$G$30,2,FALSE)),""))))</f>
        <v/>
      </c>
      <c r="H271" s="19" t="str">
        <f t="shared" si="41"/>
        <v/>
      </c>
      <c r="I271" s="20" t="str">
        <f t="shared" si="42"/>
        <v/>
      </c>
      <c r="J271" s="18" t="str">
        <f>IF(AND($F$163=$Q$3,$F$5=$Q$12),"",IF(AND($F$163=$Q$4,$F$5=$Q$12),"",IF($F$163=$Q$3,(HLOOKUP($F$5,'Lisez-moi'!$D$22:$G$25,3,FALSE)),IF($F$163=$Q$4,(HLOOKUP($F$5,'Lisez-moi'!$D$27:$G$30,3,FALSE)),""))))</f>
        <v/>
      </c>
      <c r="K271" s="19" t="str">
        <f t="shared" si="43"/>
        <v/>
      </c>
      <c r="L271" s="20" t="str">
        <f t="shared" si="44"/>
        <v/>
      </c>
      <c r="M271" s="18" t="str">
        <f>IF(AND($F$163=$Q$3,$F$5=$Q$12),"",IF(AND($F$163=$Q$4,$F$5=$Q$12),"",IF($F$163=$Q$3,(HLOOKUP($F$5,'Lisez-moi'!$D$22:$G$25,4,FALSE)),IF($F$163=$Q$4,(HLOOKUP($F$5,'Lisez-moi'!$D$27:$G$30,4,FALSE)),""))))</f>
        <v/>
      </c>
      <c r="N271" s="19" t="str">
        <f t="shared" si="45"/>
        <v/>
      </c>
      <c r="O271" s="20" t="str">
        <f t="shared" si="46"/>
        <v/>
      </c>
      <c r="P271" s="1"/>
    </row>
    <row r="272" spans="1:16" x14ac:dyDescent="0.25">
      <c r="A272" s="1"/>
      <c r="B272" s="78" t="s">
        <v>333</v>
      </c>
      <c r="C272" s="78"/>
      <c r="D272" s="78"/>
      <c r="E272" s="79"/>
      <c r="F272" s="57" t="str">
        <f t="shared" si="40"/>
        <v/>
      </c>
      <c r="G272" s="18" t="str">
        <f>IF(AND($F$163=$Q$3,$F$5=$Q$12),"",IF(AND($F$163=$Q$4,$F$5=$Q$12),"",IF($F$163=$Q$3,(HLOOKUP($F$5,'Lisez-moi'!$D$22:$G$25,2,FALSE)),IF($F$163=$Q$4,(HLOOKUP($F$5,'Lisez-moi'!$D$27:$G$30,2,FALSE)),""))))</f>
        <v/>
      </c>
      <c r="H272" s="19" t="str">
        <f t="shared" si="41"/>
        <v/>
      </c>
      <c r="I272" s="20" t="str">
        <f t="shared" si="42"/>
        <v/>
      </c>
      <c r="J272" s="18" t="str">
        <f>IF(AND($F$163=$Q$3,$F$5=$Q$12),"",IF(AND($F$163=$Q$4,$F$5=$Q$12),"",IF($F$163=$Q$3,(HLOOKUP($F$5,'Lisez-moi'!$D$22:$G$25,3,FALSE)),IF($F$163=$Q$4,(HLOOKUP($F$5,'Lisez-moi'!$D$27:$G$30,3,FALSE)),""))))</f>
        <v/>
      </c>
      <c r="K272" s="19" t="str">
        <f t="shared" si="43"/>
        <v/>
      </c>
      <c r="L272" s="20" t="str">
        <f t="shared" si="44"/>
        <v/>
      </c>
      <c r="M272" s="18" t="str">
        <f>IF(AND($F$163=$Q$3,$F$5=$Q$12),"",IF(AND($F$163=$Q$4,$F$5=$Q$12),"",IF($F$163=$Q$3,(HLOOKUP($F$5,'Lisez-moi'!$D$22:$G$25,4,FALSE)),IF($F$163=$Q$4,(HLOOKUP($F$5,'Lisez-moi'!$D$27:$G$30,4,FALSE)),""))))</f>
        <v/>
      </c>
      <c r="N272" s="19" t="str">
        <f t="shared" si="45"/>
        <v/>
      </c>
      <c r="O272" s="20" t="str">
        <f t="shared" si="46"/>
        <v/>
      </c>
      <c r="P272" s="1"/>
    </row>
    <row r="273" spans="1:16" x14ac:dyDescent="0.25">
      <c r="A273" s="1"/>
      <c r="B273" s="78" t="s">
        <v>334</v>
      </c>
      <c r="C273" s="78"/>
      <c r="D273" s="78"/>
      <c r="E273" s="79"/>
      <c r="F273" s="57" t="str">
        <f t="shared" si="40"/>
        <v/>
      </c>
      <c r="G273" s="18" t="str">
        <f>IF(AND($F$163=$Q$3,$F$5=$Q$12),"",IF(AND($F$163=$Q$4,$F$5=$Q$12),"",IF($F$163=$Q$3,(HLOOKUP($F$5,'Lisez-moi'!$D$22:$G$25,2,FALSE)),IF($F$163=$Q$4,(HLOOKUP($F$5,'Lisez-moi'!$D$27:$G$30,2,FALSE)),""))))</f>
        <v/>
      </c>
      <c r="H273" s="19" t="str">
        <f t="shared" si="41"/>
        <v/>
      </c>
      <c r="I273" s="20" t="str">
        <f t="shared" si="42"/>
        <v/>
      </c>
      <c r="J273" s="18" t="str">
        <f>IF(AND($F$163=$Q$3,$F$5=$Q$12),"",IF(AND($F$163=$Q$4,$F$5=$Q$12),"",IF($F$163=$Q$3,(HLOOKUP($F$5,'Lisez-moi'!$D$22:$G$25,3,FALSE)),IF($F$163=$Q$4,(HLOOKUP($F$5,'Lisez-moi'!$D$27:$G$30,3,FALSE)),""))))</f>
        <v/>
      </c>
      <c r="K273" s="19" t="str">
        <f t="shared" si="43"/>
        <v/>
      </c>
      <c r="L273" s="20" t="str">
        <f t="shared" si="44"/>
        <v/>
      </c>
      <c r="M273" s="18" t="str">
        <f>IF(AND($F$163=$Q$3,$F$5=$Q$12),"",IF(AND($F$163=$Q$4,$F$5=$Q$12),"",IF($F$163=$Q$3,(HLOOKUP($F$5,'Lisez-moi'!$D$22:$G$25,4,FALSE)),IF($F$163=$Q$4,(HLOOKUP($F$5,'Lisez-moi'!$D$27:$G$30,4,FALSE)),""))))</f>
        <v/>
      </c>
      <c r="N273" s="19" t="str">
        <f t="shared" si="45"/>
        <v/>
      </c>
      <c r="O273" s="20" t="str">
        <f t="shared" si="46"/>
        <v/>
      </c>
      <c r="P273" s="1"/>
    </row>
    <row r="274" spans="1:16" x14ac:dyDescent="0.25">
      <c r="A274" s="1"/>
      <c r="B274" s="78" t="s">
        <v>335</v>
      </c>
      <c r="C274" s="78"/>
      <c r="D274" s="78"/>
      <c r="E274" s="79"/>
      <c r="F274" s="57" t="str">
        <f t="shared" si="40"/>
        <v/>
      </c>
      <c r="G274" s="18" t="str">
        <f>IF(AND($F$163=$Q$3,$F$5=$Q$12),"",IF(AND($F$163=$Q$4,$F$5=$Q$12),"",IF($F$163=$Q$3,(HLOOKUP($F$5,'Lisez-moi'!$D$22:$G$25,2,FALSE)),IF($F$163=$Q$4,(HLOOKUP($F$5,'Lisez-moi'!$D$27:$G$30,2,FALSE)),""))))</f>
        <v/>
      </c>
      <c r="H274" s="19" t="str">
        <f t="shared" si="41"/>
        <v/>
      </c>
      <c r="I274" s="20" t="str">
        <f t="shared" si="42"/>
        <v/>
      </c>
      <c r="J274" s="18" t="str">
        <f>IF(AND($F$163=$Q$3,$F$5=$Q$12),"",IF(AND($F$163=$Q$4,$F$5=$Q$12),"",IF($F$163=$Q$3,(HLOOKUP($F$5,'Lisez-moi'!$D$22:$G$25,3,FALSE)),IF($F$163=$Q$4,(HLOOKUP($F$5,'Lisez-moi'!$D$27:$G$30,3,FALSE)),""))))</f>
        <v/>
      </c>
      <c r="K274" s="19" t="str">
        <f t="shared" si="43"/>
        <v/>
      </c>
      <c r="L274" s="20" t="str">
        <f t="shared" si="44"/>
        <v/>
      </c>
      <c r="M274" s="18" t="str">
        <f>IF(AND($F$163=$Q$3,$F$5=$Q$12),"",IF(AND($F$163=$Q$4,$F$5=$Q$12),"",IF($F$163=$Q$3,(HLOOKUP($F$5,'Lisez-moi'!$D$22:$G$25,4,FALSE)),IF($F$163=$Q$4,(HLOOKUP($F$5,'Lisez-moi'!$D$27:$G$30,4,FALSE)),""))))</f>
        <v/>
      </c>
      <c r="N274" s="19" t="str">
        <f t="shared" si="45"/>
        <v/>
      </c>
      <c r="O274" s="20" t="str">
        <f t="shared" si="46"/>
        <v/>
      </c>
      <c r="P274" s="1"/>
    </row>
    <row r="275" spans="1:16" x14ac:dyDescent="0.25">
      <c r="A275" s="1"/>
      <c r="B275" s="78" t="s">
        <v>336</v>
      </c>
      <c r="C275" s="78"/>
      <c r="D275" s="78"/>
      <c r="E275" s="79"/>
      <c r="F275" s="57" t="str">
        <f t="shared" si="40"/>
        <v/>
      </c>
      <c r="G275" s="18" t="str">
        <f>IF(AND($F$163=$Q$3,$F$5=$Q$12),"",IF(AND($F$163=$Q$4,$F$5=$Q$12),"",IF($F$163=$Q$3,(HLOOKUP($F$5,'Lisez-moi'!$D$22:$G$25,2,FALSE)),IF($F$163=$Q$4,(HLOOKUP($F$5,'Lisez-moi'!$D$27:$G$30,2,FALSE)),""))))</f>
        <v/>
      </c>
      <c r="H275" s="19" t="str">
        <f t="shared" si="41"/>
        <v/>
      </c>
      <c r="I275" s="20" t="str">
        <f t="shared" si="42"/>
        <v/>
      </c>
      <c r="J275" s="18" t="str">
        <f>IF(AND($F$163=$Q$3,$F$5=$Q$12),"",IF(AND($F$163=$Q$4,$F$5=$Q$12),"",IF($F$163=$Q$3,(HLOOKUP($F$5,'Lisez-moi'!$D$22:$G$25,3,FALSE)),IF($F$163=$Q$4,(HLOOKUP($F$5,'Lisez-moi'!$D$27:$G$30,3,FALSE)),""))))</f>
        <v/>
      </c>
      <c r="K275" s="19" t="str">
        <f t="shared" si="43"/>
        <v/>
      </c>
      <c r="L275" s="20" t="str">
        <f t="shared" si="44"/>
        <v/>
      </c>
      <c r="M275" s="18" t="str">
        <f>IF(AND($F$163=$Q$3,$F$5=$Q$12),"",IF(AND($F$163=$Q$4,$F$5=$Q$12),"",IF($F$163=$Q$3,(HLOOKUP($F$5,'Lisez-moi'!$D$22:$G$25,4,FALSE)),IF($F$163=$Q$4,(HLOOKUP($F$5,'Lisez-moi'!$D$27:$G$30,4,FALSE)),""))))</f>
        <v/>
      </c>
      <c r="N275" s="19" t="str">
        <f t="shared" si="45"/>
        <v/>
      </c>
      <c r="O275" s="20" t="str">
        <f t="shared" si="46"/>
        <v/>
      </c>
      <c r="P275" s="1"/>
    </row>
    <row r="276" spans="1:16" x14ac:dyDescent="0.25">
      <c r="A276" s="1"/>
      <c r="B276" s="78" t="s">
        <v>337</v>
      </c>
      <c r="C276" s="78"/>
      <c r="D276" s="78"/>
      <c r="E276" s="79"/>
      <c r="F276" s="57" t="str">
        <f t="shared" si="40"/>
        <v/>
      </c>
      <c r="G276" s="18" t="str">
        <f>IF(AND($F$163=$Q$3,$F$5=$Q$12),"",IF(AND($F$163=$Q$4,$F$5=$Q$12),"",IF($F$163=$Q$3,(HLOOKUP($F$5,'Lisez-moi'!$D$22:$G$25,2,FALSE)),IF($F$163=$Q$4,(HLOOKUP($F$5,'Lisez-moi'!$D$27:$G$30,2,FALSE)),""))))</f>
        <v/>
      </c>
      <c r="H276" s="19" t="str">
        <f t="shared" si="41"/>
        <v/>
      </c>
      <c r="I276" s="20" t="str">
        <f t="shared" si="42"/>
        <v/>
      </c>
      <c r="J276" s="18" t="str">
        <f>IF(AND($F$163=$Q$3,$F$5=$Q$12),"",IF(AND($F$163=$Q$4,$F$5=$Q$12),"",IF($F$163=$Q$3,(HLOOKUP($F$5,'Lisez-moi'!$D$22:$G$25,3,FALSE)),IF($F$163=$Q$4,(HLOOKUP($F$5,'Lisez-moi'!$D$27:$G$30,3,FALSE)),""))))</f>
        <v/>
      </c>
      <c r="K276" s="19" t="str">
        <f t="shared" si="43"/>
        <v/>
      </c>
      <c r="L276" s="20" t="str">
        <f t="shared" si="44"/>
        <v/>
      </c>
      <c r="M276" s="18" t="str">
        <f>IF(AND($F$163=$Q$3,$F$5=$Q$12),"",IF(AND($F$163=$Q$4,$F$5=$Q$12),"",IF($F$163=$Q$3,(HLOOKUP($F$5,'Lisez-moi'!$D$22:$G$25,4,FALSE)),IF($F$163=$Q$4,(HLOOKUP($F$5,'Lisez-moi'!$D$27:$G$30,4,FALSE)),""))))</f>
        <v/>
      </c>
      <c r="N276" s="19" t="str">
        <f t="shared" si="45"/>
        <v/>
      </c>
      <c r="O276" s="20" t="str">
        <f t="shared" si="46"/>
        <v/>
      </c>
      <c r="P276" s="1"/>
    </row>
    <row r="277" spans="1:16" x14ac:dyDescent="0.25">
      <c r="A277" s="1"/>
      <c r="B277" s="78" t="s">
        <v>338</v>
      </c>
      <c r="C277" s="78"/>
      <c r="D277" s="78"/>
      <c r="E277" s="79"/>
      <c r="F277" s="57" t="str">
        <f t="shared" si="40"/>
        <v/>
      </c>
      <c r="G277" s="18" t="str">
        <f>IF(AND($F$163=$Q$3,$F$5=$Q$12),"",IF(AND($F$163=$Q$4,$F$5=$Q$12),"",IF($F$163=$Q$3,(HLOOKUP($F$5,'Lisez-moi'!$D$22:$G$25,2,FALSE)),IF($F$163=$Q$4,(HLOOKUP($F$5,'Lisez-moi'!$D$27:$G$30,2,FALSE)),""))))</f>
        <v/>
      </c>
      <c r="H277" s="19" t="str">
        <f t="shared" si="41"/>
        <v/>
      </c>
      <c r="I277" s="20" t="str">
        <f t="shared" si="42"/>
        <v/>
      </c>
      <c r="J277" s="18" t="str">
        <f>IF(AND($F$163=$Q$3,$F$5=$Q$12),"",IF(AND($F$163=$Q$4,$F$5=$Q$12),"",IF($F$163=$Q$3,(HLOOKUP($F$5,'Lisez-moi'!$D$22:$G$25,3,FALSE)),IF($F$163=$Q$4,(HLOOKUP($F$5,'Lisez-moi'!$D$27:$G$30,3,FALSE)),""))))</f>
        <v/>
      </c>
      <c r="K277" s="19" t="str">
        <f t="shared" si="43"/>
        <v/>
      </c>
      <c r="L277" s="20" t="str">
        <f t="shared" si="44"/>
        <v/>
      </c>
      <c r="M277" s="18" t="str">
        <f>IF(AND($F$163=$Q$3,$F$5=$Q$12),"",IF(AND($F$163=$Q$4,$F$5=$Q$12),"",IF($F$163=$Q$3,(HLOOKUP($F$5,'Lisez-moi'!$D$22:$G$25,4,FALSE)),IF($F$163=$Q$4,(HLOOKUP($F$5,'Lisez-moi'!$D$27:$G$30,4,FALSE)),""))))</f>
        <v/>
      </c>
      <c r="N277" s="19" t="str">
        <f t="shared" si="45"/>
        <v/>
      </c>
      <c r="O277" s="20" t="str">
        <f t="shared" si="46"/>
        <v/>
      </c>
      <c r="P277" s="1"/>
    </row>
    <row r="278" spans="1:16" x14ac:dyDescent="0.25">
      <c r="A278" s="1"/>
      <c r="B278" s="78" t="s">
        <v>339</v>
      </c>
      <c r="C278" s="78"/>
      <c r="D278" s="78"/>
      <c r="E278" s="79"/>
      <c r="F278" s="57" t="str">
        <f t="shared" si="40"/>
        <v/>
      </c>
      <c r="G278" s="18" t="str">
        <f>IF(AND($F$163=$Q$3,$F$5=$Q$12),"",IF(AND($F$163=$Q$4,$F$5=$Q$12),"",IF($F$163=$Q$3,(HLOOKUP($F$5,'Lisez-moi'!$D$22:$G$25,2,FALSE)),IF($F$163=$Q$4,(HLOOKUP($F$5,'Lisez-moi'!$D$27:$G$30,2,FALSE)),""))))</f>
        <v/>
      </c>
      <c r="H278" s="19" t="str">
        <f t="shared" si="41"/>
        <v/>
      </c>
      <c r="I278" s="20" t="str">
        <f t="shared" si="42"/>
        <v/>
      </c>
      <c r="J278" s="18" t="str">
        <f>IF(AND($F$163=$Q$3,$F$5=$Q$12),"",IF(AND($F$163=$Q$4,$F$5=$Q$12),"",IF($F$163=$Q$3,(HLOOKUP($F$5,'Lisez-moi'!$D$22:$G$25,3,FALSE)),IF($F$163=$Q$4,(HLOOKUP($F$5,'Lisez-moi'!$D$27:$G$30,3,FALSE)),""))))</f>
        <v/>
      </c>
      <c r="K278" s="19" t="str">
        <f t="shared" si="43"/>
        <v/>
      </c>
      <c r="L278" s="20" t="str">
        <f t="shared" si="44"/>
        <v/>
      </c>
      <c r="M278" s="18" t="str">
        <f>IF(AND($F$163=$Q$3,$F$5=$Q$12),"",IF(AND($F$163=$Q$4,$F$5=$Q$12),"",IF($F$163=$Q$3,(HLOOKUP($F$5,'Lisez-moi'!$D$22:$G$25,4,FALSE)),IF($F$163=$Q$4,(HLOOKUP($F$5,'Lisez-moi'!$D$27:$G$30,4,FALSE)),""))))</f>
        <v/>
      </c>
      <c r="N278" s="19" t="str">
        <f t="shared" si="45"/>
        <v/>
      </c>
      <c r="O278" s="20" t="str">
        <f t="shared" si="46"/>
        <v/>
      </c>
      <c r="P278" s="1"/>
    </row>
    <row r="279" spans="1:16" x14ac:dyDescent="0.25">
      <c r="A279" s="1"/>
      <c r="B279" s="78" t="s">
        <v>340</v>
      </c>
      <c r="C279" s="78"/>
      <c r="D279" s="78"/>
      <c r="E279" s="79"/>
      <c r="F279" s="57" t="str">
        <f t="shared" si="40"/>
        <v/>
      </c>
      <c r="G279" s="18" t="str">
        <f>IF(AND($F$163=$Q$3,$F$5=$Q$12),"",IF(AND($F$163=$Q$4,$F$5=$Q$12),"",IF($F$163=$Q$3,(HLOOKUP($F$5,'Lisez-moi'!$D$22:$G$25,2,FALSE)),IF($F$163=$Q$4,(HLOOKUP($F$5,'Lisez-moi'!$D$27:$G$30,2,FALSE)),""))))</f>
        <v/>
      </c>
      <c r="H279" s="19" t="str">
        <f t="shared" si="41"/>
        <v/>
      </c>
      <c r="I279" s="20" t="str">
        <f t="shared" si="42"/>
        <v/>
      </c>
      <c r="J279" s="18" t="str">
        <f>IF(AND($F$163=$Q$3,$F$5=$Q$12),"",IF(AND($F$163=$Q$4,$F$5=$Q$12),"",IF($F$163=$Q$3,(HLOOKUP($F$5,'Lisez-moi'!$D$22:$G$25,3,FALSE)),IF($F$163=$Q$4,(HLOOKUP($F$5,'Lisez-moi'!$D$27:$G$30,3,FALSE)),""))))</f>
        <v/>
      </c>
      <c r="K279" s="19" t="str">
        <f t="shared" si="43"/>
        <v/>
      </c>
      <c r="L279" s="20" t="str">
        <f t="shared" si="44"/>
        <v/>
      </c>
      <c r="M279" s="18" t="str">
        <f>IF(AND($F$163=$Q$3,$F$5=$Q$12),"",IF(AND($F$163=$Q$4,$F$5=$Q$12),"",IF($F$163=$Q$3,(HLOOKUP($F$5,'Lisez-moi'!$D$22:$G$25,4,FALSE)),IF($F$163=$Q$4,(HLOOKUP($F$5,'Lisez-moi'!$D$27:$G$30,4,FALSE)),""))))</f>
        <v/>
      </c>
      <c r="N279" s="19" t="str">
        <f t="shared" si="45"/>
        <v/>
      </c>
      <c r="O279" s="20" t="str">
        <f t="shared" si="46"/>
        <v/>
      </c>
      <c r="P279" s="1"/>
    </row>
    <row r="280" spans="1:16" x14ac:dyDescent="0.25">
      <c r="A280" s="1"/>
      <c r="B280" s="78" t="s">
        <v>341</v>
      </c>
      <c r="C280" s="78"/>
      <c r="D280" s="78"/>
      <c r="E280" s="79"/>
      <c r="F280" s="57" t="str">
        <f t="shared" si="40"/>
        <v/>
      </c>
      <c r="G280" s="18" t="str">
        <f>IF(AND($F$163=$Q$3,$F$5=$Q$12),"",IF(AND($F$163=$Q$4,$F$5=$Q$12),"",IF($F$163=$Q$3,(HLOOKUP($F$5,'Lisez-moi'!$D$22:$G$25,2,FALSE)),IF($F$163=$Q$4,(HLOOKUP($F$5,'Lisez-moi'!$D$27:$G$30,2,FALSE)),""))))</f>
        <v/>
      </c>
      <c r="H280" s="19" t="str">
        <f t="shared" si="41"/>
        <v/>
      </c>
      <c r="I280" s="20" t="str">
        <f t="shared" si="42"/>
        <v/>
      </c>
      <c r="J280" s="18" t="str">
        <f>IF(AND($F$163=$Q$3,$F$5=$Q$12),"",IF(AND($F$163=$Q$4,$F$5=$Q$12),"",IF($F$163=$Q$3,(HLOOKUP($F$5,'Lisez-moi'!$D$22:$G$25,3,FALSE)),IF($F$163=$Q$4,(HLOOKUP($F$5,'Lisez-moi'!$D$27:$G$30,3,FALSE)),""))))</f>
        <v/>
      </c>
      <c r="K280" s="19" t="str">
        <f t="shared" si="43"/>
        <v/>
      </c>
      <c r="L280" s="20" t="str">
        <f t="shared" si="44"/>
        <v/>
      </c>
      <c r="M280" s="18" t="str">
        <f>IF(AND($F$163=$Q$3,$F$5=$Q$12),"",IF(AND($F$163=$Q$4,$F$5=$Q$12),"",IF($F$163=$Q$3,(HLOOKUP($F$5,'Lisez-moi'!$D$22:$G$25,4,FALSE)),IF($F$163=$Q$4,(HLOOKUP($F$5,'Lisez-moi'!$D$27:$G$30,4,FALSE)),""))))</f>
        <v/>
      </c>
      <c r="N280" s="19" t="str">
        <f t="shared" si="45"/>
        <v/>
      </c>
      <c r="O280" s="20" t="str">
        <f t="shared" si="46"/>
        <v/>
      </c>
      <c r="P280" s="1"/>
    </row>
    <row r="281" spans="1:16" x14ac:dyDescent="0.25">
      <c r="A281" s="1"/>
      <c r="B281" s="78" t="s">
        <v>342</v>
      </c>
      <c r="C281" s="78"/>
      <c r="D281" s="78"/>
      <c r="E281" s="79"/>
      <c r="F281" s="57" t="str">
        <f t="shared" si="40"/>
        <v/>
      </c>
      <c r="G281" s="18" t="str">
        <f>IF(AND($F$163=$Q$3,$F$5=$Q$12),"",IF(AND($F$163=$Q$4,$F$5=$Q$12),"",IF($F$163=$Q$3,(HLOOKUP($F$5,'Lisez-moi'!$D$22:$G$25,2,FALSE)),IF($F$163=$Q$4,(HLOOKUP($F$5,'Lisez-moi'!$D$27:$G$30,2,FALSE)),""))))</f>
        <v/>
      </c>
      <c r="H281" s="19" t="str">
        <f t="shared" si="41"/>
        <v/>
      </c>
      <c r="I281" s="20" t="str">
        <f t="shared" si="42"/>
        <v/>
      </c>
      <c r="J281" s="18" t="str">
        <f>IF(AND($F$163=$Q$3,$F$5=$Q$12),"",IF(AND($F$163=$Q$4,$F$5=$Q$12),"",IF($F$163=$Q$3,(HLOOKUP($F$5,'Lisez-moi'!$D$22:$G$25,3,FALSE)),IF($F$163=$Q$4,(HLOOKUP($F$5,'Lisez-moi'!$D$27:$G$30,3,FALSE)),""))))</f>
        <v/>
      </c>
      <c r="K281" s="19" t="str">
        <f t="shared" si="43"/>
        <v/>
      </c>
      <c r="L281" s="20" t="str">
        <f t="shared" si="44"/>
        <v/>
      </c>
      <c r="M281" s="18" t="str">
        <f>IF(AND($F$163=$Q$3,$F$5=$Q$12),"",IF(AND($F$163=$Q$4,$F$5=$Q$12),"",IF($F$163=$Q$3,(HLOOKUP($F$5,'Lisez-moi'!$D$22:$G$25,4,FALSE)),IF($F$163=$Q$4,(HLOOKUP($F$5,'Lisez-moi'!$D$27:$G$30,4,FALSE)),""))))</f>
        <v/>
      </c>
      <c r="N281" s="19" t="str">
        <f t="shared" si="45"/>
        <v/>
      </c>
      <c r="O281" s="20" t="str">
        <f t="shared" si="46"/>
        <v/>
      </c>
      <c r="P281" s="1"/>
    </row>
    <row r="282" spans="1:16" x14ac:dyDescent="0.25">
      <c r="A282" s="1"/>
      <c r="B282" s="78" t="s">
        <v>343</v>
      </c>
      <c r="C282" s="78"/>
      <c r="D282" s="78"/>
      <c r="E282" s="79"/>
      <c r="F282" s="57" t="str">
        <f t="shared" si="40"/>
        <v/>
      </c>
      <c r="G282" s="18" t="str">
        <f>IF(AND($F$163=$Q$3,$F$5=$Q$12),"",IF(AND($F$163=$Q$4,$F$5=$Q$12),"",IF($F$163=$Q$3,(HLOOKUP($F$5,'Lisez-moi'!$D$22:$G$25,2,FALSE)),IF($F$163=$Q$4,(HLOOKUP($F$5,'Lisez-moi'!$D$27:$G$30,2,FALSE)),""))))</f>
        <v/>
      </c>
      <c r="H282" s="19" t="str">
        <f t="shared" si="41"/>
        <v/>
      </c>
      <c r="I282" s="20" t="str">
        <f t="shared" si="42"/>
        <v/>
      </c>
      <c r="J282" s="18" t="str">
        <f>IF(AND($F$163=$Q$3,$F$5=$Q$12),"",IF(AND($F$163=$Q$4,$F$5=$Q$12),"",IF($F$163=$Q$3,(HLOOKUP($F$5,'Lisez-moi'!$D$22:$G$25,3,FALSE)),IF($F$163=$Q$4,(HLOOKUP($F$5,'Lisez-moi'!$D$27:$G$30,3,FALSE)),""))))</f>
        <v/>
      </c>
      <c r="K282" s="19" t="str">
        <f t="shared" si="43"/>
        <v/>
      </c>
      <c r="L282" s="20" t="str">
        <f t="shared" si="44"/>
        <v/>
      </c>
      <c r="M282" s="18" t="str">
        <f>IF(AND($F$163=$Q$3,$F$5=$Q$12),"",IF(AND($F$163=$Q$4,$F$5=$Q$12),"",IF($F$163=$Q$3,(HLOOKUP($F$5,'Lisez-moi'!$D$22:$G$25,4,FALSE)),IF($F$163=$Q$4,(HLOOKUP($F$5,'Lisez-moi'!$D$27:$G$30,4,FALSE)),""))))</f>
        <v/>
      </c>
      <c r="N282" s="19" t="str">
        <f t="shared" si="45"/>
        <v/>
      </c>
      <c r="O282" s="20" t="str">
        <f t="shared" si="46"/>
        <v/>
      </c>
      <c r="P282" s="1"/>
    </row>
    <row r="283" spans="1:16" x14ac:dyDescent="0.25">
      <c r="A283" s="1"/>
      <c r="B283" s="78" t="s">
        <v>344</v>
      </c>
      <c r="C283" s="78"/>
      <c r="D283" s="78"/>
      <c r="E283" s="79"/>
      <c r="F283" s="57" t="str">
        <f t="shared" si="40"/>
        <v/>
      </c>
      <c r="G283" s="18" t="str">
        <f>IF(AND($F$163=$Q$3,$F$5=$Q$12),"",IF(AND($F$163=$Q$4,$F$5=$Q$12),"",IF($F$163=$Q$3,(HLOOKUP($F$5,'Lisez-moi'!$D$22:$G$25,2,FALSE)),IF($F$163=$Q$4,(HLOOKUP($F$5,'Lisez-moi'!$D$27:$G$30,2,FALSE)),""))))</f>
        <v/>
      </c>
      <c r="H283" s="19" t="str">
        <f t="shared" si="41"/>
        <v/>
      </c>
      <c r="I283" s="20" t="str">
        <f t="shared" si="42"/>
        <v/>
      </c>
      <c r="J283" s="18" t="str">
        <f>IF(AND($F$163=$Q$3,$F$5=$Q$12),"",IF(AND($F$163=$Q$4,$F$5=$Q$12),"",IF($F$163=$Q$3,(HLOOKUP($F$5,'Lisez-moi'!$D$22:$G$25,3,FALSE)),IF($F$163=$Q$4,(HLOOKUP($F$5,'Lisez-moi'!$D$27:$G$30,3,FALSE)),""))))</f>
        <v/>
      </c>
      <c r="K283" s="19" t="str">
        <f t="shared" si="43"/>
        <v/>
      </c>
      <c r="L283" s="20" t="str">
        <f t="shared" si="44"/>
        <v/>
      </c>
      <c r="M283" s="18" t="str">
        <f>IF(AND($F$163=$Q$3,$F$5=$Q$12),"",IF(AND($F$163=$Q$4,$F$5=$Q$12),"",IF($F$163=$Q$3,(HLOOKUP($F$5,'Lisez-moi'!$D$22:$G$25,4,FALSE)),IF($F$163=$Q$4,(HLOOKUP($F$5,'Lisez-moi'!$D$27:$G$30,4,FALSE)),""))))</f>
        <v/>
      </c>
      <c r="N283" s="19" t="str">
        <f t="shared" si="45"/>
        <v/>
      </c>
      <c r="O283" s="20" t="str">
        <f t="shared" si="46"/>
        <v/>
      </c>
      <c r="P283" s="1"/>
    </row>
    <row r="284" spans="1:16" x14ac:dyDescent="0.25">
      <c r="A284" s="1"/>
      <c r="B284" s="78" t="s">
        <v>345</v>
      </c>
      <c r="C284" s="78"/>
      <c r="D284" s="78"/>
      <c r="E284" s="79"/>
      <c r="F284" s="57" t="str">
        <f t="shared" si="40"/>
        <v/>
      </c>
      <c r="G284" s="18" t="str">
        <f>IF(AND($F$163=$Q$3,$F$5=$Q$12),"",IF(AND($F$163=$Q$4,$F$5=$Q$12),"",IF($F$163=$Q$3,(HLOOKUP($F$5,'Lisez-moi'!$D$22:$G$25,2,FALSE)),IF($F$163=$Q$4,(HLOOKUP($F$5,'Lisez-moi'!$D$27:$G$30,2,FALSE)),""))))</f>
        <v/>
      </c>
      <c r="H284" s="19" t="str">
        <f t="shared" si="41"/>
        <v/>
      </c>
      <c r="I284" s="20" t="str">
        <f t="shared" si="42"/>
        <v/>
      </c>
      <c r="J284" s="18" t="str">
        <f>IF(AND($F$163=$Q$3,$F$5=$Q$12),"",IF(AND($F$163=$Q$4,$F$5=$Q$12),"",IF($F$163=$Q$3,(HLOOKUP($F$5,'Lisez-moi'!$D$22:$G$25,3,FALSE)),IF($F$163=$Q$4,(HLOOKUP($F$5,'Lisez-moi'!$D$27:$G$30,3,FALSE)),""))))</f>
        <v/>
      </c>
      <c r="K284" s="19" t="str">
        <f t="shared" si="43"/>
        <v/>
      </c>
      <c r="L284" s="20" t="str">
        <f t="shared" si="44"/>
        <v/>
      </c>
      <c r="M284" s="18" t="str">
        <f>IF(AND($F$163=$Q$3,$F$5=$Q$12),"",IF(AND($F$163=$Q$4,$F$5=$Q$12),"",IF($F$163=$Q$3,(HLOOKUP($F$5,'Lisez-moi'!$D$22:$G$25,4,FALSE)),IF($F$163=$Q$4,(HLOOKUP($F$5,'Lisez-moi'!$D$27:$G$30,4,FALSE)),""))))</f>
        <v/>
      </c>
      <c r="N284" s="19" t="str">
        <f t="shared" si="45"/>
        <v/>
      </c>
      <c r="O284" s="20" t="str">
        <f t="shared" si="46"/>
        <v/>
      </c>
      <c r="P284" s="1"/>
    </row>
    <row r="285" spans="1:16" x14ac:dyDescent="0.25">
      <c r="A285" s="1"/>
      <c r="B285" s="78" t="s">
        <v>346</v>
      </c>
      <c r="C285" s="78"/>
      <c r="D285" s="78"/>
      <c r="E285" s="79"/>
      <c r="F285" s="57" t="str">
        <f t="shared" si="40"/>
        <v/>
      </c>
      <c r="G285" s="18" t="str">
        <f>IF(AND($F$163=$Q$3,$F$5=$Q$12),"",IF(AND($F$163=$Q$4,$F$5=$Q$12),"",IF($F$163=$Q$3,(HLOOKUP($F$5,'Lisez-moi'!$D$22:$G$25,2,FALSE)),IF($F$163=$Q$4,(HLOOKUP($F$5,'Lisez-moi'!$D$27:$G$30,2,FALSE)),""))))</f>
        <v/>
      </c>
      <c r="H285" s="19" t="str">
        <f t="shared" si="41"/>
        <v/>
      </c>
      <c r="I285" s="20" t="str">
        <f t="shared" si="42"/>
        <v/>
      </c>
      <c r="J285" s="18" t="str">
        <f>IF(AND($F$163=$Q$3,$F$5=$Q$12),"",IF(AND($F$163=$Q$4,$F$5=$Q$12),"",IF($F$163=$Q$3,(HLOOKUP($F$5,'Lisez-moi'!$D$22:$G$25,3,FALSE)),IF($F$163=$Q$4,(HLOOKUP($F$5,'Lisez-moi'!$D$27:$G$30,3,FALSE)),""))))</f>
        <v/>
      </c>
      <c r="K285" s="19" t="str">
        <f t="shared" si="43"/>
        <v/>
      </c>
      <c r="L285" s="20" t="str">
        <f t="shared" si="44"/>
        <v/>
      </c>
      <c r="M285" s="18" t="str">
        <f>IF(AND($F$163=$Q$3,$F$5=$Q$12),"",IF(AND($F$163=$Q$4,$F$5=$Q$12),"",IF($F$163=$Q$3,(HLOOKUP($F$5,'Lisez-moi'!$D$22:$G$25,4,FALSE)),IF($F$163=$Q$4,(HLOOKUP($F$5,'Lisez-moi'!$D$27:$G$30,4,FALSE)),""))))</f>
        <v/>
      </c>
      <c r="N285" s="19" t="str">
        <f t="shared" si="45"/>
        <v/>
      </c>
      <c r="O285" s="20" t="str">
        <f t="shared" si="46"/>
        <v/>
      </c>
      <c r="P285" s="1"/>
    </row>
    <row r="286" spans="1:16" x14ac:dyDescent="0.25">
      <c r="A286" s="1"/>
      <c r="B286" s="78" t="s">
        <v>347</v>
      </c>
      <c r="C286" s="78"/>
      <c r="D286" s="78"/>
      <c r="E286" s="79"/>
      <c r="F286" s="57" t="str">
        <f t="shared" si="40"/>
        <v/>
      </c>
      <c r="G286" s="18" t="str">
        <f>IF(AND($F$163=$Q$3,$F$5=$Q$12),"",IF(AND($F$163=$Q$4,$F$5=$Q$12),"",IF($F$163=$Q$3,(HLOOKUP($F$5,'Lisez-moi'!$D$22:$G$25,2,FALSE)),IF($F$163=$Q$4,(HLOOKUP($F$5,'Lisez-moi'!$D$27:$G$30,2,FALSE)),""))))</f>
        <v/>
      </c>
      <c r="H286" s="19" t="str">
        <f t="shared" si="41"/>
        <v/>
      </c>
      <c r="I286" s="20" t="str">
        <f t="shared" si="42"/>
        <v/>
      </c>
      <c r="J286" s="18" t="str">
        <f>IF(AND($F$163=$Q$3,$F$5=$Q$12),"",IF(AND($F$163=$Q$4,$F$5=$Q$12),"",IF($F$163=$Q$3,(HLOOKUP($F$5,'Lisez-moi'!$D$22:$G$25,3,FALSE)),IF($F$163=$Q$4,(HLOOKUP($F$5,'Lisez-moi'!$D$27:$G$30,3,FALSE)),""))))</f>
        <v/>
      </c>
      <c r="K286" s="19" t="str">
        <f t="shared" si="43"/>
        <v/>
      </c>
      <c r="L286" s="20" t="str">
        <f t="shared" si="44"/>
        <v/>
      </c>
      <c r="M286" s="18" t="str">
        <f>IF(AND($F$163=$Q$3,$F$5=$Q$12),"",IF(AND($F$163=$Q$4,$F$5=$Q$12),"",IF($F$163=$Q$3,(HLOOKUP($F$5,'Lisez-moi'!$D$22:$G$25,4,FALSE)),IF($F$163=$Q$4,(HLOOKUP($F$5,'Lisez-moi'!$D$27:$G$30,4,FALSE)),""))))</f>
        <v/>
      </c>
      <c r="N286" s="19" t="str">
        <f t="shared" si="45"/>
        <v/>
      </c>
      <c r="O286" s="20" t="str">
        <f t="shared" si="46"/>
        <v/>
      </c>
      <c r="P286" s="1"/>
    </row>
    <row r="287" spans="1:16" x14ac:dyDescent="0.25">
      <c r="A287" s="1"/>
      <c r="B287" s="78" t="s">
        <v>348</v>
      </c>
      <c r="C287" s="78"/>
      <c r="D287" s="78"/>
      <c r="E287" s="79"/>
      <c r="F287" s="57" t="str">
        <f t="shared" si="40"/>
        <v/>
      </c>
      <c r="G287" s="18" t="str">
        <f>IF(AND($F$163=$Q$3,$F$5=$Q$12),"",IF(AND($F$163=$Q$4,$F$5=$Q$12),"",IF($F$163=$Q$3,(HLOOKUP($F$5,'Lisez-moi'!$D$22:$G$25,2,FALSE)),IF($F$163=$Q$4,(HLOOKUP($F$5,'Lisez-moi'!$D$27:$G$30,2,FALSE)),""))))</f>
        <v/>
      </c>
      <c r="H287" s="19" t="str">
        <f t="shared" si="41"/>
        <v/>
      </c>
      <c r="I287" s="20" t="str">
        <f t="shared" si="42"/>
        <v/>
      </c>
      <c r="J287" s="18" t="str">
        <f>IF(AND($F$163=$Q$3,$F$5=$Q$12),"",IF(AND($F$163=$Q$4,$F$5=$Q$12),"",IF($F$163=$Q$3,(HLOOKUP($F$5,'Lisez-moi'!$D$22:$G$25,3,FALSE)),IF($F$163=$Q$4,(HLOOKUP($F$5,'Lisez-moi'!$D$27:$G$30,3,FALSE)),""))))</f>
        <v/>
      </c>
      <c r="K287" s="19" t="str">
        <f t="shared" si="43"/>
        <v/>
      </c>
      <c r="L287" s="20" t="str">
        <f t="shared" si="44"/>
        <v/>
      </c>
      <c r="M287" s="18" t="str">
        <f>IF(AND($F$163=$Q$3,$F$5=$Q$12),"",IF(AND($F$163=$Q$4,$F$5=$Q$12),"",IF($F$163=$Q$3,(HLOOKUP($F$5,'Lisez-moi'!$D$22:$G$25,4,FALSE)),IF($F$163=$Q$4,(HLOOKUP($F$5,'Lisez-moi'!$D$27:$G$30,4,FALSE)),""))))</f>
        <v/>
      </c>
      <c r="N287" s="19" t="str">
        <f t="shared" si="45"/>
        <v/>
      </c>
      <c r="O287" s="20" t="str">
        <f t="shared" si="46"/>
        <v/>
      </c>
      <c r="P287" s="1"/>
    </row>
    <row r="288" spans="1:16" x14ac:dyDescent="0.25">
      <c r="A288" s="1"/>
      <c r="B288" s="78" t="s">
        <v>349</v>
      </c>
      <c r="C288" s="78"/>
      <c r="D288" s="78"/>
      <c r="E288" s="79"/>
      <c r="F288" s="57" t="str">
        <f t="shared" si="40"/>
        <v/>
      </c>
      <c r="G288" s="18" t="str">
        <f>IF(AND($F$163=$Q$3,$F$5=$Q$12),"",IF(AND($F$163=$Q$4,$F$5=$Q$12),"",IF($F$163=$Q$3,(HLOOKUP($F$5,'Lisez-moi'!$D$22:$G$25,2,FALSE)),IF($F$163=$Q$4,(HLOOKUP($F$5,'Lisez-moi'!$D$27:$G$30,2,FALSE)),""))))</f>
        <v/>
      </c>
      <c r="H288" s="19" t="str">
        <f t="shared" si="41"/>
        <v/>
      </c>
      <c r="I288" s="20" t="str">
        <f t="shared" si="42"/>
        <v/>
      </c>
      <c r="J288" s="18" t="str">
        <f>IF(AND($F$163=$Q$3,$F$5=$Q$12),"",IF(AND($F$163=$Q$4,$F$5=$Q$12),"",IF($F$163=$Q$3,(HLOOKUP($F$5,'Lisez-moi'!$D$22:$G$25,3,FALSE)),IF($F$163=$Q$4,(HLOOKUP($F$5,'Lisez-moi'!$D$27:$G$30,3,FALSE)),""))))</f>
        <v/>
      </c>
      <c r="K288" s="19" t="str">
        <f t="shared" si="43"/>
        <v/>
      </c>
      <c r="L288" s="20" t="str">
        <f t="shared" si="44"/>
        <v/>
      </c>
      <c r="M288" s="18" t="str">
        <f>IF(AND($F$163=$Q$3,$F$5=$Q$12),"",IF(AND($F$163=$Q$4,$F$5=$Q$12),"",IF($F$163=$Q$3,(HLOOKUP($F$5,'Lisez-moi'!$D$22:$G$25,4,FALSE)),IF($F$163=$Q$4,(HLOOKUP($F$5,'Lisez-moi'!$D$27:$G$30,4,FALSE)),""))))</f>
        <v/>
      </c>
      <c r="N288" s="19" t="str">
        <f t="shared" si="45"/>
        <v/>
      </c>
      <c r="O288" s="20" t="str">
        <f t="shared" si="46"/>
        <v/>
      </c>
      <c r="P288" s="1"/>
    </row>
    <row r="289" spans="1:16" x14ac:dyDescent="0.25">
      <c r="A289" s="1"/>
      <c r="B289" s="78" t="s">
        <v>350</v>
      </c>
      <c r="C289" s="78"/>
      <c r="D289" s="78"/>
      <c r="E289" s="79"/>
      <c r="F289" s="57" t="str">
        <f t="shared" si="40"/>
        <v/>
      </c>
      <c r="G289" s="18" t="str">
        <f>IF(AND($F$163=$Q$3,$F$5=$Q$12),"",IF(AND($F$163=$Q$4,$F$5=$Q$12),"",IF($F$163=$Q$3,(HLOOKUP($F$5,'Lisez-moi'!$D$22:$G$25,2,FALSE)),IF($F$163=$Q$4,(HLOOKUP($F$5,'Lisez-moi'!$D$27:$G$30,2,FALSE)),""))))</f>
        <v/>
      </c>
      <c r="H289" s="19" t="str">
        <f t="shared" si="41"/>
        <v/>
      </c>
      <c r="I289" s="20" t="str">
        <f t="shared" si="42"/>
        <v/>
      </c>
      <c r="J289" s="18" t="str">
        <f>IF(AND($F$163=$Q$3,$F$5=$Q$12),"",IF(AND($F$163=$Q$4,$F$5=$Q$12),"",IF($F$163=$Q$3,(HLOOKUP($F$5,'Lisez-moi'!$D$22:$G$25,3,FALSE)),IF($F$163=$Q$4,(HLOOKUP($F$5,'Lisez-moi'!$D$27:$G$30,3,FALSE)),""))))</f>
        <v/>
      </c>
      <c r="K289" s="19" t="str">
        <f t="shared" si="43"/>
        <v/>
      </c>
      <c r="L289" s="20" t="str">
        <f t="shared" si="44"/>
        <v/>
      </c>
      <c r="M289" s="18" t="str">
        <f>IF(AND($F$163=$Q$3,$F$5=$Q$12),"",IF(AND($F$163=$Q$4,$F$5=$Q$12),"",IF($F$163=$Q$3,(HLOOKUP($F$5,'Lisez-moi'!$D$22:$G$25,4,FALSE)),IF($F$163=$Q$4,(HLOOKUP($F$5,'Lisez-moi'!$D$27:$G$30,4,FALSE)),""))))</f>
        <v/>
      </c>
      <c r="N289" s="19" t="str">
        <f t="shared" si="45"/>
        <v/>
      </c>
      <c r="O289" s="20" t="str">
        <f t="shared" si="46"/>
        <v/>
      </c>
      <c r="P289" s="1"/>
    </row>
    <row r="290" spans="1:16" x14ac:dyDescent="0.25">
      <c r="A290" s="1"/>
      <c r="B290" s="78" t="s">
        <v>351</v>
      </c>
      <c r="C290" s="78"/>
      <c r="D290" s="78"/>
      <c r="E290" s="79"/>
      <c r="F290" s="57" t="str">
        <f t="shared" si="40"/>
        <v/>
      </c>
      <c r="G290" s="18" t="str">
        <f>IF(AND($F$163=$Q$3,$F$5=$Q$12),"",IF(AND($F$163=$Q$4,$F$5=$Q$12),"",IF($F$163=$Q$3,(HLOOKUP($F$5,'Lisez-moi'!$D$22:$G$25,2,FALSE)),IF($F$163=$Q$4,(HLOOKUP($F$5,'Lisez-moi'!$D$27:$G$30,2,FALSE)),""))))</f>
        <v/>
      </c>
      <c r="H290" s="19" t="str">
        <f t="shared" si="41"/>
        <v/>
      </c>
      <c r="I290" s="20" t="str">
        <f t="shared" si="42"/>
        <v/>
      </c>
      <c r="J290" s="18" t="str">
        <f>IF(AND($F$163=$Q$3,$F$5=$Q$12),"",IF(AND($F$163=$Q$4,$F$5=$Q$12),"",IF($F$163=$Q$3,(HLOOKUP($F$5,'Lisez-moi'!$D$22:$G$25,3,FALSE)),IF($F$163=$Q$4,(HLOOKUP($F$5,'Lisez-moi'!$D$27:$G$30,3,FALSE)),""))))</f>
        <v/>
      </c>
      <c r="K290" s="19" t="str">
        <f t="shared" si="43"/>
        <v/>
      </c>
      <c r="L290" s="20" t="str">
        <f t="shared" si="44"/>
        <v/>
      </c>
      <c r="M290" s="18" t="str">
        <f>IF(AND($F$163=$Q$3,$F$5=$Q$12),"",IF(AND($F$163=$Q$4,$F$5=$Q$12),"",IF($F$163=$Q$3,(HLOOKUP($F$5,'Lisez-moi'!$D$22:$G$25,4,FALSE)),IF($F$163=$Q$4,(HLOOKUP($F$5,'Lisez-moi'!$D$27:$G$30,4,FALSE)),""))))</f>
        <v/>
      </c>
      <c r="N290" s="19" t="str">
        <f t="shared" si="45"/>
        <v/>
      </c>
      <c r="O290" s="20" t="str">
        <f t="shared" si="46"/>
        <v/>
      </c>
      <c r="P290" s="1"/>
    </row>
    <row r="291" spans="1:16" x14ac:dyDescent="0.25">
      <c r="A291" s="1"/>
      <c r="B291" s="78" t="s">
        <v>352</v>
      </c>
      <c r="C291" s="78"/>
      <c r="D291" s="78"/>
      <c r="E291" s="79"/>
      <c r="F291" s="57" t="str">
        <f t="shared" si="40"/>
        <v/>
      </c>
      <c r="G291" s="18" t="str">
        <f>IF(AND($F$163=$Q$3,$F$5=$Q$12),"",IF(AND($F$163=$Q$4,$F$5=$Q$12),"",IF($F$163=$Q$3,(HLOOKUP($F$5,'Lisez-moi'!$D$22:$G$25,2,FALSE)),IF($F$163=$Q$4,(HLOOKUP($F$5,'Lisez-moi'!$D$27:$G$30,2,FALSE)),""))))</f>
        <v/>
      </c>
      <c r="H291" s="19" t="str">
        <f t="shared" si="41"/>
        <v/>
      </c>
      <c r="I291" s="20" t="str">
        <f t="shared" si="42"/>
        <v/>
      </c>
      <c r="J291" s="18" t="str">
        <f>IF(AND($F$163=$Q$3,$F$5=$Q$12),"",IF(AND($F$163=$Q$4,$F$5=$Q$12),"",IF($F$163=$Q$3,(HLOOKUP($F$5,'Lisez-moi'!$D$22:$G$25,3,FALSE)),IF($F$163=$Q$4,(HLOOKUP($F$5,'Lisez-moi'!$D$27:$G$30,3,FALSE)),""))))</f>
        <v/>
      </c>
      <c r="K291" s="19" t="str">
        <f t="shared" si="43"/>
        <v/>
      </c>
      <c r="L291" s="20" t="str">
        <f t="shared" si="44"/>
        <v/>
      </c>
      <c r="M291" s="18" t="str">
        <f>IF(AND($F$163=$Q$3,$F$5=$Q$12),"",IF(AND($F$163=$Q$4,$F$5=$Q$12),"",IF($F$163=$Q$3,(HLOOKUP($F$5,'Lisez-moi'!$D$22:$G$25,4,FALSE)),IF($F$163=$Q$4,(HLOOKUP($F$5,'Lisez-moi'!$D$27:$G$30,4,FALSE)),""))))</f>
        <v/>
      </c>
      <c r="N291" s="19" t="str">
        <f t="shared" si="45"/>
        <v/>
      </c>
      <c r="O291" s="20" t="str">
        <f t="shared" si="46"/>
        <v/>
      </c>
      <c r="P291" s="1"/>
    </row>
    <row r="292" spans="1:16" x14ac:dyDescent="0.25">
      <c r="A292" s="1"/>
      <c r="B292" s="78" t="s">
        <v>353</v>
      </c>
      <c r="C292" s="78"/>
      <c r="D292" s="78"/>
      <c r="E292" s="79"/>
      <c r="F292" s="57" t="str">
        <f t="shared" si="40"/>
        <v/>
      </c>
      <c r="G292" s="18" t="str">
        <f>IF(AND($F$163=$Q$3,$F$5=$Q$12),"",IF(AND($F$163=$Q$4,$F$5=$Q$12),"",IF($F$163=$Q$3,(HLOOKUP($F$5,'Lisez-moi'!$D$22:$G$25,2,FALSE)),IF($F$163=$Q$4,(HLOOKUP($F$5,'Lisez-moi'!$D$27:$G$30,2,FALSE)),""))))</f>
        <v/>
      </c>
      <c r="H292" s="19" t="str">
        <f t="shared" si="41"/>
        <v/>
      </c>
      <c r="I292" s="20" t="str">
        <f t="shared" si="42"/>
        <v/>
      </c>
      <c r="J292" s="18" t="str">
        <f>IF(AND($F$163=$Q$3,$F$5=$Q$12),"",IF(AND($F$163=$Q$4,$F$5=$Q$12),"",IF($F$163=$Q$3,(HLOOKUP($F$5,'Lisez-moi'!$D$22:$G$25,3,FALSE)),IF($F$163=$Q$4,(HLOOKUP($F$5,'Lisez-moi'!$D$27:$G$30,3,FALSE)),""))))</f>
        <v/>
      </c>
      <c r="K292" s="19" t="str">
        <f t="shared" si="43"/>
        <v/>
      </c>
      <c r="L292" s="20" t="str">
        <f t="shared" si="44"/>
        <v/>
      </c>
      <c r="M292" s="18" t="str">
        <f>IF(AND($F$163=$Q$3,$F$5=$Q$12),"",IF(AND($F$163=$Q$4,$F$5=$Q$12),"",IF($F$163=$Q$3,(HLOOKUP($F$5,'Lisez-moi'!$D$22:$G$25,4,FALSE)),IF($F$163=$Q$4,(HLOOKUP($F$5,'Lisez-moi'!$D$27:$G$30,4,FALSE)),""))))</f>
        <v/>
      </c>
      <c r="N292" s="19" t="str">
        <f t="shared" si="45"/>
        <v/>
      </c>
      <c r="O292" s="20" t="str">
        <f t="shared" si="46"/>
        <v/>
      </c>
      <c r="P292" s="1"/>
    </row>
    <row r="293" spans="1:16" x14ac:dyDescent="0.25">
      <c r="A293" s="1"/>
      <c r="B293" s="78" t="s">
        <v>354</v>
      </c>
      <c r="C293" s="78"/>
      <c r="D293" s="78"/>
      <c r="E293" s="79"/>
      <c r="F293" s="57" t="str">
        <f t="shared" si="40"/>
        <v/>
      </c>
      <c r="G293" s="18" t="str">
        <f>IF(AND($F$163=$Q$3,$F$5=$Q$12),"",IF(AND($F$163=$Q$4,$F$5=$Q$12),"",IF($F$163=$Q$3,(HLOOKUP($F$5,'Lisez-moi'!$D$22:$G$25,2,FALSE)),IF($F$163=$Q$4,(HLOOKUP($F$5,'Lisez-moi'!$D$27:$G$30,2,FALSE)),""))))</f>
        <v/>
      </c>
      <c r="H293" s="19" t="str">
        <f t="shared" si="41"/>
        <v/>
      </c>
      <c r="I293" s="20" t="str">
        <f t="shared" si="42"/>
        <v/>
      </c>
      <c r="J293" s="18" t="str">
        <f>IF(AND($F$163=$Q$3,$F$5=$Q$12),"",IF(AND($F$163=$Q$4,$F$5=$Q$12),"",IF($F$163=$Q$3,(HLOOKUP($F$5,'Lisez-moi'!$D$22:$G$25,3,FALSE)),IF($F$163=$Q$4,(HLOOKUP($F$5,'Lisez-moi'!$D$27:$G$30,3,FALSE)),""))))</f>
        <v/>
      </c>
      <c r="K293" s="19" t="str">
        <f t="shared" si="43"/>
        <v/>
      </c>
      <c r="L293" s="20" t="str">
        <f t="shared" si="44"/>
        <v/>
      </c>
      <c r="M293" s="18" t="str">
        <f>IF(AND($F$163=$Q$3,$F$5=$Q$12),"",IF(AND($F$163=$Q$4,$F$5=$Q$12),"",IF($F$163=$Q$3,(HLOOKUP($F$5,'Lisez-moi'!$D$22:$G$25,4,FALSE)),IF($F$163=$Q$4,(HLOOKUP($F$5,'Lisez-moi'!$D$27:$G$30,4,FALSE)),""))))</f>
        <v/>
      </c>
      <c r="N293" s="19" t="str">
        <f t="shared" si="45"/>
        <v/>
      </c>
      <c r="O293" s="20" t="str">
        <f t="shared" si="46"/>
        <v/>
      </c>
      <c r="P293" s="1"/>
    </row>
    <row r="294" spans="1:16" x14ac:dyDescent="0.25">
      <c r="A294" s="1"/>
      <c r="B294" s="78" t="s">
        <v>355</v>
      </c>
      <c r="C294" s="78"/>
      <c r="D294" s="78"/>
      <c r="E294" s="79"/>
      <c r="F294" s="57" t="str">
        <f t="shared" si="40"/>
        <v/>
      </c>
      <c r="G294" s="18" t="str">
        <f>IF(AND($F$163=$Q$3,$F$5=$Q$12),"",IF(AND($F$163=$Q$4,$F$5=$Q$12),"",IF($F$163=$Q$3,(HLOOKUP($F$5,'Lisez-moi'!$D$22:$G$25,2,FALSE)),IF($F$163=$Q$4,(HLOOKUP($F$5,'Lisez-moi'!$D$27:$G$30,2,FALSE)),""))))</f>
        <v/>
      </c>
      <c r="H294" s="19" t="str">
        <f t="shared" si="41"/>
        <v/>
      </c>
      <c r="I294" s="20" t="str">
        <f t="shared" si="42"/>
        <v/>
      </c>
      <c r="J294" s="18" t="str">
        <f>IF(AND($F$163=$Q$3,$F$5=$Q$12),"",IF(AND($F$163=$Q$4,$F$5=$Q$12),"",IF($F$163=$Q$3,(HLOOKUP($F$5,'Lisez-moi'!$D$22:$G$25,3,FALSE)),IF($F$163=$Q$4,(HLOOKUP($F$5,'Lisez-moi'!$D$27:$G$30,3,FALSE)),""))))</f>
        <v/>
      </c>
      <c r="K294" s="19" t="str">
        <f t="shared" si="43"/>
        <v/>
      </c>
      <c r="L294" s="20" t="str">
        <f t="shared" si="44"/>
        <v/>
      </c>
      <c r="M294" s="18" t="str">
        <f>IF(AND($F$163=$Q$3,$F$5=$Q$12),"",IF(AND($F$163=$Q$4,$F$5=$Q$12),"",IF($F$163=$Q$3,(HLOOKUP($F$5,'Lisez-moi'!$D$22:$G$25,4,FALSE)),IF($F$163=$Q$4,(HLOOKUP($F$5,'Lisez-moi'!$D$27:$G$30,4,FALSE)),""))))</f>
        <v/>
      </c>
      <c r="N294" s="19" t="str">
        <f t="shared" si="45"/>
        <v/>
      </c>
      <c r="O294" s="20" t="str">
        <f t="shared" si="46"/>
        <v/>
      </c>
      <c r="P294" s="1"/>
    </row>
    <row r="295" spans="1:16" x14ac:dyDescent="0.25">
      <c r="A295" s="1"/>
      <c r="B295" s="78" t="s">
        <v>356</v>
      </c>
      <c r="C295" s="78"/>
      <c r="D295" s="78"/>
      <c r="E295" s="79"/>
      <c r="F295" s="57" t="str">
        <f t="shared" si="40"/>
        <v/>
      </c>
      <c r="G295" s="18" t="str">
        <f>IF(AND($F$163=$Q$3,$F$5=$Q$12),"",IF(AND($F$163=$Q$4,$F$5=$Q$12),"",IF($F$163=$Q$3,(HLOOKUP($F$5,'Lisez-moi'!$D$22:$G$25,2,FALSE)),IF($F$163=$Q$4,(HLOOKUP($F$5,'Lisez-moi'!$D$27:$G$30,2,FALSE)),""))))</f>
        <v/>
      </c>
      <c r="H295" s="19" t="str">
        <f t="shared" si="41"/>
        <v/>
      </c>
      <c r="I295" s="20" t="str">
        <f t="shared" si="42"/>
        <v/>
      </c>
      <c r="J295" s="18" t="str">
        <f>IF(AND($F$163=$Q$3,$F$5=$Q$12),"",IF(AND($F$163=$Q$4,$F$5=$Q$12),"",IF($F$163=$Q$3,(HLOOKUP($F$5,'Lisez-moi'!$D$22:$G$25,3,FALSE)),IF($F$163=$Q$4,(HLOOKUP($F$5,'Lisez-moi'!$D$27:$G$30,3,FALSE)),""))))</f>
        <v/>
      </c>
      <c r="K295" s="19" t="str">
        <f t="shared" si="43"/>
        <v/>
      </c>
      <c r="L295" s="20" t="str">
        <f t="shared" si="44"/>
        <v/>
      </c>
      <c r="M295" s="18" t="str">
        <f>IF(AND($F$163=$Q$3,$F$5=$Q$12),"",IF(AND($F$163=$Q$4,$F$5=$Q$12),"",IF($F$163=$Q$3,(HLOOKUP($F$5,'Lisez-moi'!$D$22:$G$25,4,FALSE)),IF($F$163=$Q$4,(HLOOKUP($F$5,'Lisez-moi'!$D$27:$G$30,4,FALSE)),""))))</f>
        <v/>
      </c>
      <c r="N295" s="19" t="str">
        <f t="shared" si="45"/>
        <v/>
      </c>
      <c r="O295" s="20" t="str">
        <f t="shared" si="46"/>
        <v/>
      </c>
      <c r="P295" s="1"/>
    </row>
    <row r="296" spans="1:16" x14ac:dyDescent="0.25">
      <c r="A296" s="1"/>
      <c r="B296" s="78" t="s">
        <v>357</v>
      </c>
      <c r="C296" s="78"/>
      <c r="D296" s="78"/>
      <c r="E296" s="79"/>
      <c r="F296" s="57" t="str">
        <f t="shared" ref="F296:F316" si="47">IF($F$163="-","",IF($F$163=$Q$3,10,14))</f>
        <v/>
      </c>
      <c r="G296" s="18" t="str">
        <f>IF(AND($F$163=$Q$3,$F$5=$Q$12),"",IF(AND($F$163=$Q$4,$F$5=$Q$12),"",IF($F$163=$Q$3,(HLOOKUP($F$5,'Lisez-moi'!$D$22:$G$25,2,FALSE)),IF($F$163=$Q$4,(HLOOKUP($F$5,'Lisez-moi'!$D$27:$G$30,2,FALSE)),""))))</f>
        <v/>
      </c>
      <c r="H296" s="19" t="str">
        <f t="shared" ref="H296:H316" si="48">IF(G296="","",IF(F296="","",($E296/F296*G296)))</f>
        <v/>
      </c>
      <c r="I296" s="20" t="str">
        <f t="shared" ref="I296:I316" si="49">IF(G296="","",IF(F296="","",ROUNDUP(H296,)))</f>
        <v/>
      </c>
      <c r="J296" s="18" t="str">
        <f>IF(AND($F$163=$Q$3,$F$5=$Q$12),"",IF(AND($F$163=$Q$4,$F$5=$Q$12),"",IF($F$163=$Q$3,(HLOOKUP($F$5,'Lisez-moi'!$D$22:$G$25,3,FALSE)),IF($F$163=$Q$4,(HLOOKUP($F$5,'Lisez-moi'!$D$27:$G$30,3,FALSE)),""))))</f>
        <v/>
      </c>
      <c r="K296" s="19" t="str">
        <f t="shared" ref="K296:K316" si="50">IF(G296="","",IF(F296="","",$E296/F296*J296))</f>
        <v/>
      </c>
      <c r="L296" s="20" t="str">
        <f t="shared" ref="L296:L316" si="51">IF(G296="","",IF(F296="","",ROUNDUP(K296,)))</f>
        <v/>
      </c>
      <c r="M296" s="18" t="str">
        <f>IF(AND($F$163=$Q$3,$F$5=$Q$12),"",IF(AND($F$163=$Q$4,$F$5=$Q$12),"",IF($F$163=$Q$3,(HLOOKUP($F$5,'Lisez-moi'!$D$22:$G$25,4,FALSE)),IF($F$163=$Q$4,(HLOOKUP($F$5,'Lisez-moi'!$D$27:$G$30,4,FALSE)),""))))</f>
        <v/>
      </c>
      <c r="N296" s="19" t="str">
        <f t="shared" ref="N296:N316" si="52">IF(G296="","",IF(F296="","",$E296/F296*M296))</f>
        <v/>
      </c>
      <c r="O296" s="20" t="str">
        <f t="shared" ref="O296:O316" si="53">IF(G296="","",IF(F296="","",ROUNDUP(N296,)))</f>
        <v/>
      </c>
      <c r="P296" s="1"/>
    </row>
    <row r="297" spans="1:16" x14ac:dyDescent="0.25">
      <c r="A297" s="1"/>
      <c r="B297" s="78" t="s">
        <v>358</v>
      </c>
      <c r="C297" s="78"/>
      <c r="D297" s="78"/>
      <c r="E297" s="79"/>
      <c r="F297" s="57" t="str">
        <f t="shared" si="47"/>
        <v/>
      </c>
      <c r="G297" s="18" t="str">
        <f>IF(AND($F$163=$Q$3,$F$5=$Q$12),"",IF(AND($F$163=$Q$4,$F$5=$Q$12),"",IF($F$163=$Q$3,(HLOOKUP($F$5,'Lisez-moi'!$D$22:$G$25,2,FALSE)),IF($F$163=$Q$4,(HLOOKUP($F$5,'Lisez-moi'!$D$27:$G$30,2,FALSE)),""))))</f>
        <v/>
      </c>
      <c r="H297" s="19" t="str">
        <f t="shared" si="48"/>
        <v/>
      </c>
      <c r="I297" s="20" t="str">
        <f t="shared" si="49"/>
        <v/>
      </c>
      <c r="J297" s="18" t="str">
        <f>IF(AND($F$163=$Q$3,$F$5=$Q$12),"",IF(AND($F$163=$Q$4,$F$5=$Q$12),"",IF($F$163=$Q$3,(HLOOKUP($F$5,'Lisez-moi'!$D$22:$G$25,3,FALSE)),IF($F$163=$Q$4,(HLOOKUP($F$5,'Lisez-moi'!$D$27:$G$30,3,FALSE)),""))))</f>
        <v/>
      </c>
      <c r="K297" s="19" t="str">
        <f t="shared" si="50"/>
        <v/>
      </c>
      <c r="L297" s="20" t="str">
        <f t="shared" si="51"/>
        <v/>
      </c>
      <c r="M297" s="18" t="str">
        <f>IF(AND($F$163=$Q$3,$F$5=$Q$12),"",IF(AND($F$163=$Q$4,$F$5=$Q$12),"",IF($F$163=$Q$3,(HLOOKUP($F$5,'Lisez-moi'!$D$22:$G$25,4,FALSE)),IF($F$163=$Q$4,(HLOOKUP($F$5,'Lisez-moi'!$D$27:$G$30,4,FALSE)),""))))</f>
        <v/>
      </c>
      <c r="N297" s="19" t="str">
        <f t="shared" si="52"/>
        <v/>
      </c>
      <c r="O297" s="20" t="str">
        <f t="shared" si="53"/>
        <v/>
      </c>
      <c r="P297" s="1"/>
    </row>
    <row r="298" spans="1:16" x14ac:dyDescent="0.25">
      <c r="A298" s="1"/>
      <c r="B298" s="78" t="s">
        <v>359</v>
      </c>
      <c r="C298" s="78"/>
      <c r="D298" s="78"/>
      <c r="E298" s="79"/>
      <c r="F298" s="57" t="str">
        <f t="shared" si="47"/>
        <v/>
      </c>
      <c r="G298" s="18" t="str">
        <f>IF(AND($F$163=$Q$3,$F$5=$Q$12),"",IF(AND($F$163=$Q$4,$F$5=$Q$12),"",IF($F$163=$Q$3,(HLOOKUP($F$5,'Lisez-moi'!$D$22:$G$25,2,FALSE)),IF($F$163=$Q$4,(HLOOKUP($F$5,'Lisez-moi'!$D$27:$G$30,2,FALSE)),""))))</f>
        <v/>
      </c>
      <c r="H298" s="19" t="str">
        <f t="shared" si="48"/>
        <v/>
      </c>
      <c r="I298" s="20" t="str">
        <f t="shared" si="49"/>
        <v/>
      </c>
      <c r="J298" s="18" t="str">
        <f>IF(AND($F$163=$Q$3,$F$5=$Q$12),"",IF(AND($F$163=$Q$4,$F$5=$Q$12),"",IF($F$163=$Q$3,(HLOOKUP($F$5,'Lisez-moi'!$D$22:$G$25,3,FALSE)),IF($F$163=$Q$4,(HLOOKUP($F$5,'Lisez-moi'!$D$27:$G$30,3,FALSE)),""))))</f>
        <v/>
      </c>
      <c r="K298" s="19" t="str">
        <f t="shared" si="50"/>
        <v/>
      </c>
      <c r="L298" s="20" t="str">
        <f t="shared" si="51"/>
        <v/>
      </c>
      <c r="M298" s="18" t="str">
        <f>IF(AND($F$163=$Q$3,$F$5=$Q$12),"",IF(AND($F$163=$Q$4,$F$5=$Q$12),"",IF($F$163=$Q$3,(HLOOKUP($F$5,'Lisez-moi'!$D$22:$G$25,4,FALSE)),IF($F$163=$Q$4,(HLOOKUP($F$5,'Lisez-moi'!$D$27:$G$30,4,FALSE)),""))))</f>
        <v/>
      </c>
      <c r="N298" s="19" t="str">
        <f t="shared" si="52"/>
        <v/>
      </c>
      <c r="O298" s="20" t="str">
        <f t="shared" si="53"/>
        <v/>
      </c>
      <c r="P298" s="1"/>
    </row>
    <row r="299" spans="1:16" x14ac:dyDescent="0.25">
      <c r="A299" s="1"/>
      <c r="B299" s="78" t="s">
        <v>360</v>
      </c>
      <c r="C299" s="78"/>
      <c r="D299" s="78"/>
      <c r="E299" s="79"/>
      <c r="F299" s="57" t="str">
        <f t="shared" si="47"/>
        <v/>
      </c>
      <c r="G299" s="18" t="str">
        <f>IF(AND($F$163=$Q$3,$F$5=$Q$12),"",IF(AND($F$163=$Q$4,$F$5=$Q$12),"",IF($F$163=$Q$3,(HLOOKUP($F$5,'Lisez-moi'!$D$22:$G$25,2,FALSE)),IF($F$163=$Q$4,(HLOOKUP($F$5,'Lisez-moi'!$D$27:$G$30,2,FALSE)),""))))</f>
        <v/>
      </c>
      <c r="H299" s="19" t="str">
        <f t="shared" si="48"/>
        <v/>
      </c>
      <c r="I299" s="20" t="str">
        <f t="shared" si="49"/>
        <v/>
      </c>
      <c r="J299" s="18" t="str">
        <f>IF(AND($F$163=$Q$3,$F$5=$Q$12),"",IF(AND($F$163=$Q$4,$F$5=$Q$12),"",IF($F$163=$Q$3,(HLOOKUP($F$5,'Lisez-moi'!$D$22:$G$25,3,FALSE)),IF($F$163=$Q$4,(HLOOKUP($F$5,'Lisez-moi'!$D$27:$G$30,3,FALSE)),""))))</f>
        <v/>
      </c>
      <c r="K299" s="19" t="str">
        <f t="shared" si="50"/>
        <v/>
      </c>
      <c r="L299" s="20" t="str">
        <f t="shared" si="51"/>
        <v/>
      </c>
      <c r="M299" s="18" t="str">
        <f>IF(AND($F$163=$Q$3,$F$5=$Q$12),"",IF(AND($F$163=$Q$4,$F$5=$Q$12),"",IF($F$163=$Q$3,(HLOOKUP($F$5,'Lisez-moi'!$D$22:$G$25,4,FALSE)),IF($F$163=$Q$4,(HLOOKUP($F$5,'Lisez-moi'!$D$27:$G$30,4,FALSE)),""))))</f>
        <v/>
      </c>
      <c r="N299" s="19" t="str">
        <f t="shared" si="52"/>
        <v/>
      </c>
      <c r="O299" s="20" t="str">
        <f t="shared" si="53"/>
        <v/>
      </c>
      <c r="P299" s="1"/>
    </row>
    <row r="300" spans="1:16" x14ac:dyDescent="0.25">
      <c r="A300" s="1"/>
      <c r="B300" s="78" t="s">
        <v>361</v>
      </c>
      <c r="C300" s="78"/>
      <c r="D300" s="78"/>
      <c r="E300" s="79"/>
      <c r="F300" s="57" t="str">
        <f t="shared" si="47"/>
        <v/>
      </c>
      <c r="G300" s="18" t="str">
        <f>IF(AND($F$163=$Q$3,$F$5=$Q$12),"",IF(AND($F$163=$Q$4,$F$5=$Q$12),"",IF($F$163=$Q$3,(HLOOKUP($F$5,'Lisez-moi'!$D$22:$G$25,2,FALSE)),IF($F$163=$Q$4,(HLOOKUP($F$5,'Lisez-moi'!$D$27:$G$30,2,FALSE)),""))))</f>
        <v/>
      </c>
      <c r="H300" s="19" t="str">
        <f t="shared" si="48"/>
        <v/>
      </c>
      <c r="I300" s="20" t="str">
        <f t="shared" si="49"/>
        <v/>
      </c>
      <c r="J300" s="18" t="str">
        <f>IF(AND($F$163=$Q$3,$F$5=$Q$12),"",IF(AND($F$163=$Q$4,$F$5=$Q$12),"",IF($F$163=$Q$3,(HLOOKUP($F$5,'Lisez-moi'!$D$22:$G$25,3,FALSE)),IF($F$163=$Q$4,(HLOOKUP($F$5,'Lisez-moi'!$D$27:$G$30,3,FALSE)),""))))</f>
        <v/>
      </c>
      <c r="K300" s="19" t="str">
        <f t="shared" si="50"/>
        <v/>
      </c>
      <c r="L300" s="20" t="str">
        <f t="shared" si="51"/>
        <v/>
      </c>
      <c r="M300" s="18" t="str">
        <f>IF(AND($F$163=$Q$3,$F$5=$Q$12),"",IF(AND($F$163=$Q$4,$F$5=$Q$12),"",IF($F$163=$Q$3,(HLOOKUP($F$5,'Lisez-moi'!$D$22:$G$25,4,FALSE)),IF($F$163=$Q$4,(HLOOKUP($F$5,'Lisez-moi'!$D$27:$G$30,4,FALSE)),""))))</f>
        <v/>
      </c>
      <c r="N300" s="19" t="str">
        <f t="shared" si="52"/>
        <v/>
      </c>
      <c r="O300" s="20" t="str">
        <f t="shared" si="53"/>
        <v/>
      </c>
      <c r="P300" s="1"/>
    </row>
    <row r="301" spans="1:16" x14ac:dyDescent="0.25">
      <c r="A301" s="1"/>
      <c r="B301" s="78" t="s">
        <v>362</v>
      </c>
      <c r="C301" s="78"/>
      <c r="D301" s="78"/>
      <c r="E301" s="79"/>
      <c r="F301" s="57" t="str">
        <f t="shared" si="47"/>
        <v/>
      </c>
      <c r="G301" s="18" t="str">
        <f>IF(AND($F$163=$Q$3,$F$5=$Q$12),"",IF(AND($F$163=$Q$4,$F$5=$Q$12),"",IF($F$163=$Q$3,(HLOOKUP($F$5,'Lisez-moi'!$D$22:$G$25,2,FALSE)),IF($F$163=$Q$4,(HLOOKUP($F$5,'Lisez-moi'!$D$27:$G$30,2,FALSE)),""))))</f>
        <v/>
      </c>
      <c r="H301" s="19" t="str">
        <f t="shared" si="48"/>
        <v/>
      </c>
      <c r="I301" s="20" t="str">
        <f t="shared" si="49"/>
        <v/>
      </c>
      <c r="J301" s="18" t="str">
        <f>IF(AND($F$163=$Q$3,$F$5=$Q$12),"",IF(AND($F$163=$Q$4,$F$5=$Q$12),"",IF($F$163=$Q$3,(HLOOKUP($F$5,'Lisez-moi'!$D$22:$G$25,3,FALSE)),IF($F$163=$Q$4,(HLOOKUP($F$5,'Lisez-moi'!$D$27:$G$30,3,FALSE)),""))))</f>
        <v/>
      </c>
      <c r="K301" s="19" t="str">
        <f t="shared" si="50"/>
        <v/>
      </c>
      <c r="L301" s="20" t="str">
        <f t="shared" si="51"/>
        <v/>
      </c>
      <c r="M301" s="18" t="str">
        <f>IF(AND($F$163=$Q$3,$F$5=$Q$12),"",IF(AND($F$163=$Q$4,$F$5=$Q$12),"",IF($F$163=$Q$3,(HLOOKUP($F$5,'Lisez-moi'!$D$22:$G$25,4,FALSE)),IF($F$163=$Q$4,(HLOOKUP($F$5,'Lisez-moi'!$D$27:$G$30,4,FALSE)),""))))</f>
        <v/>
      </c>
      <c r="N301" s="19" t="str">
        <f t="shared" si="52"/>
        <v/>
      </c>
      <c r="O301" s="20" t="str">
        <f t="shared" si="53"/>
        <v/>
      </c>
      <c r="P301" s="1"/>
    </row>
    <row r="302" spans="1:16" x14ac:dyDescent="0.25">
      <c r="A302" s="1"/>
      <c r="B302" s="78" t="s">
        <v>363</v>
      </c>
      <c r="C302" s="78"/>
      <c r="D302" s="78"/>
      <c r="E302" s="79"/>
      <c r="F302" s="57" t="str">
        <f t="shared" si="47"/>
        <v/>
      </c>
      <c r="G302" s="18" t="str">
        <f>IF(AND($F$163=$Q$3,$F$5=$Q$12),"",IF(AND($F$163=$Q$4,$F$5=$Q$12),"",IF($F$163=$Q$3,(HLOOKUP($F$5,'Lisez-moi'!$D$22:$G$25,2,FALSE)),IF($F$163=$Q$4,(HLOOKUP($F$5,'Lisez-moi'!$D$27:$G$30,2,FALSE)),""))))</f>
        <v/>
      </c>
      <c r="H302" s="19" t="str">
        <f t="shared" si="48"/>
        <v/>
      </c>
      <c r="I302" s="20" t="str">
        <f t="shared" si="49"/>
        <v/>
      </c>
      <c r="J302" s="18" t="str">
        <f>IF(AND($F$163=$Q$3,$F$5=$Q$12),"",IF(AND($F$163=$Q$4,$F$5=$Q$12),"",IF($F$163=$Q$3,(HLOOKUP($F$5,'Lisez-moi'!$D$22:$G$25,3,FALSE)),IF($F$163=$Q$4,(HLOOKUP($F$5,'Lisez-moi'!$D$27:$G$30,3,FALSE)),""))))</f>
        <v/>
      </c>
      <c r="K302" s="19" t="str">
        <f t="shared" si="50"/>
        <v/>
      </c>
      <c r="L302" s="20" t="str">
        <f t="shared" si="51"/>
        <v/>
      </c>
      <c r="M302" s="18" t="str">
        <f>IF(AND($F$163=$Q$3,$F$5=$Q$12),"",IF(AND($F$163=$Q$4,$F$5=$Q$12),"",IF($F$163=$Q$3,(HLOOKUP($F$5,'Lisez-moi'!$D$22:$G$25,4,FALSE)),IF($F$163=$Q$4,(HLOOKUP($F$5,'Lisez-moi'!$D$27:$G$30,4,FALSE)),""))))</f>
        <v/>
      </c>
      <c r="N302" s="19" t="str">
        <f t="shared" si="52"/>
        <v/>
      </c>
      <c r="O302" s="20" t="str">
        <f t="shared" si="53"/>
        <v/>
      </c>
      <c r="P302" s="1"/>
    </row>
    <row r="303" spans="1:16" x14ac:dyDescent="0.25">
      <c r="A303" s="1"/>
      <c r="B303" s="78" t="s">
        <v>364</v>
      </c>
      <c r="C303" s="78"/>
      <c r="D303" s="78"/>
      <c r="E303" s="79"/>
      <c r="F303" s="57" t="str">
        <f t="shared" si="47"/>
        <v/>
      </c>
      <c r="G303" s="18" t="str">
        <f>IF(AND($F$163=$Q$3,$F$5=$Q$12),"",IF(AND($F$163=$Q$4,$F$5=$Q$12),"",IF($F$163=$Q$3,(HLOOKUP($F$5,'Lisez-moi'!$D$22:$G$25,2,FALSE)),IF($F$163=$Q$4,(HLOOKUP($F$5,'Lisez-moi'!$D$27:$G$30,2,FALSE)),""))))</f>
        <v/>
      </c>
      <c r="H303" s="19" t="str">
        <f t="shared" si="48"/>
        <v/>
      </c>
      <c r="I303" s="20" t="str">
        <f t="shared" si="49"/>
        <v/>
      </c>
      <c r="J303" s="18" t="str">
        <f>IF(AND($F$163=$Q$3,$F$5=$Q$12),"",IF(AND($F$163=$Q$4,$F$5=$Q$12),"",IF($F$163=$Q$3,(HLOOKUP($F$5,'Lisez-moi'!$D$22:$G$25,3,FALSE)),IF($F$163=$Q$4,(HLOOKUP($F$5,'Lisez-moi'!$D$27:$G$30,3,FALSE)),""))))</f>
        <v/>
      </c>
      <c r="K303" s="19" t="str">
        <f t="shared" si="50"/>
        <v/>
      </c>
      <c r="L303" s="20" t="str">
        <f t="shared" si="51"/>
        <v/>
      </c>
      <c r="M303" s="18" t="str">
        <f>IF(AND($F$163=$Q$3,$F$5=$Q$12),"",IF(AND($F$163=$Q$4,$F$5=$Q$12),"",IF($F$163=$Q$3,(HLOOKUP($F$5,'Lisez-moi'!$D$22:$G$25,4,FALSE)),IF($F$163=$Q$4,(HLOOKUP($F$5,'Lisez-moi'!$D$27:$G$30,4,FALSE)),""))))</f>
        <v/>
      </c>
      <c r="N303" s="19" t="str">
        <f t="shared" si="52"/>
        <v/>
      </c>
      <c r="O303" s="20" t="str">
        <f t="shared" si="53"/>
        <v/>
      </c>
      <c r="P303" s="1"/>
    </row>
    <row r="304" spans="1:16" x14ac:dyDescent="0.25">
      <c r="A304" s="1"/>
      <c r="B304" s="78" t="s">
        <v>365</v>
      </c>
      <c r="C304" s="78"/>
      <c r="D304" s="78"/>
      <c r="E304" s="79"/>
      <c r="F304" s="57" t="str">
        <f t="shared" si="47"/>
        <v/>
      </c>
      <c r="G304" s="18" t="str">
        <f>IF(AND($F$163=$Q$3,$F$5=$Q$12),"",IF(AND($F$163=$Q$4,$F$5=$Q$12),"",IF($F$163=$Q$3,(HLOOKUP($F$5,'Lisez-moi'!$D$22:$G$25,2,FALSE)),IF($F$163=$Q$4,(HLOOKUP($F$5,'Lisez-moi'!$D$27:$G$30,2,FALSE)),""))))</f>
        <v/>
      </c>
      <c r="H304" s="19" t="str">
        <f t="shared" si="48"/>
        <v/>
      </c>
      <c r="I304" s="20" t="str">
        <f t="shared" si="49"/>
        <v/>
      </c>
      <c r="J304" s="18" t="str">
        <f>IF(AND($F$163=$Q$3,$F$5=$Q$12),"",IF(AND($F$163=$Q$4,$F$5=$Q$12),"",IF($F$163=$Q$3,(HLOOKUP($F$5,'Lisez-moi'!$D$22:$G$25,3,FALSE)),IF($F$163=$Q$4,(HLOOKUP($F$5,'Lisez-moi'!$D$27:$G$30,3,FALSE)),""))))</f>
        <v/>
      </c>
      <c r="K304" s="19" t="str">
        <f t="shared" si="50"/>
        <v/>
      </c>
      <c r="L304" s="20" t="str">
        <f t="shared" si="51"/>
        <v/>
      </c>
      <c r="M304" s="18" t="str">
        <f>IF(AND($F$163=$Q$3,$F$5=$Q$12),"",IF(AND($F$163=$Q$4,$F$5=$Q$12),"",IF($F$163=$Q$3,(HLOOKUP($F$5,'Lisez-moi'!$D$22:$G$25,4,FALSE)),IF($F$163=$Q$4,(HLOOKUP($F$5,'Lisez-moi'!$D$27:$G$30,4,FALSE)),""))))</f>
        <v/>
      </c>
      <c r="N304" s="19" t="str">
        <f t="shared" si="52"/>
        <v/>
      </c>
      <c r="O304" s="20" t="str">
        <f t="shared" si="53"/>
        <v/>
      </c>
      <c r="P304" s="1"/>
    </row>
    <row r="305" spans="1:16" x14ac:dyDescent="0.25">
      <c r="A305" s="1"/>
      <c r="B305" s="78" t="s">
        <v>366</v>
      </c>
      <c r="C305" s="78"/>
      <c r="D305" s="78"/>
      <c r="E305" s="79"/>
      <c r="F305" s="57" t="str">
        <f t="shared" si="47"/>
        <v/>
      </c>
      <c r="G305" s="18" t="str">
        <f>IF(AND($F$163=$Q$3,$F$5=$Q$12),"",IF(AND($F$163=$Q$4,$F$5=$Q$12),"",IF($F$163=$Q$3,(HLOOKUP($F$5,'Lisez-moi'!$D$22:$G$25,2,FALSE)),IF($F$163=$Q$4,(HLOOKUP($F$5,'Lisez-moi'!$D$27:$G$30,2,FALSE)),""))))</f>
        <v/>
      </c>
      <c r="H305" s="19" t="str">
        <f t="shared" si="48"/>
        <v/>
      </c>
      <c r="I305" s="20" t="str">
        <f t="shared" si="49"/>
        <v/>
      </c>
      <c r="J305" s="18" t="str">
        <f>IF(AND($F$163=$Q$3,$F$5=$Q$12),"",IF(AND($F$163=$Q$4,$F$5=$Q$12),"",IF($F$163=$Q$3,(HLOOKUP($F$5,'Lisez-moi'!$D$22:$G$25,3,FALSE)),IF($F$163=$Q$4,(HLOOKUP($F$5,'Lisez-moi'!$D$27:$G$30,3,FALSE)),""))))</f>
        <v/>
      </c>
      <c r="K305" s="19" t="str">
        <f t="shared" si="50"/>
        <v/>
      </c>
      <c r="L305" s="20" t="str">
        <f t="shared" si="51"/>
        <v/>
      </c>
      <c r="M305" s="18" t="str">
        <f>IF(AND($F$163=$Q$3,$F$5=$Q$12),"",IF(AND($F$163=$Q$4,$F$5=$Q$12),"",IF($F$163=$Q$3,(HLOOKUP($F$5,'Lisez-moi'!$D$22:$G$25,4,FALSE)),IF($F$163=$Q$4,(HLOOKUP($F$5,'Lisez-moi'!$D$27:$G$30,4,FALSE)),""))))</f>
        <v/>
      </c>
      <c r="N305" s="19" t="str">
        <f t="shared" si="52"/>
        <v/>
      </c>
      <c r="O305" s="20" t="str">
        <f t="shared" si="53"/>
        <v/>
      </c>
      <c r="P305" s="1"/>
    </row>
    <row r="306" spans="1:16" x14ac:dyDescent="0.25">
      <c r="A306" s="1"/>
      <c r="B306" s="78" t="s">
        <v>367</v>
      </c>
      <c r="C306" s="78"/>
      <c r="D306" s="78"/>
      <c r="E306" s="79"/>
      <c r="F306" s="57" t="str">
        <f t="shared" si="47"/>
        <v/>
      </c>
      <c r="G306" s="18" t="str">
        <f>IF(AND($F$163=$Q$3,$F$5=$Q$12),"",IF(AND($F$163=$Q$4,$F$5=$Q$12),"",IF($F$163=$Q$3,(HLOOKUP($F$5,'Lisez-moi'!$D$22:$G$25,2,FALSE)),IF($F$163=$Q$4,(HLOOKUP($F$5,'Lisez-moi'!$D$27:$G$30,2,FALSE)),""))))</f>
        <v/>
      </c>
      <c r="H306" s="19" t="str">
        <f t="shared" si="48"/>
        <v/>
      </c>
      <c r="I306" s="20" t="str">
        <f t="shared" si="49"/>
        <v/>
      </c>
      <c r="J306" s="18" t="str">
        <f>IF(AND($F$163=$Q$3,$F$5=$Q$12),"",IF(AND($F$163=$Q$4,$F$5=$Q$12),"",IF($F$163=$Q$3,(HLOOKUP($F$5,'Lisez-moi'!$D$22:$G$25,3,FALSE)),IF($F$163=$Q$4,(HLOOKUP($F$5,'Lisez-moi'!$D$27:$G$30,3,FALSE)),""))))</f>
        <v/>
      </c>
      <c r="K306" s="19" t="str">
        <f t="shared" si="50"/>
        <v/>
      </c>
      <c r="L306" s="20" t="str">
        <f t="shared" si="51"/>
        <v/>
      </c>
      <c r="M306" s="18" t="str">
        <f>IF(AND($F$163=$Q$3,$F$5=$Q$12),"",IF(AND($F$163=$Q$4,$F$5=$Q$12),"",IF($F$163=$Q$3,(HLOOKUP($F$5,'Lisez-moi'!$D$22:$G$25,4,FALSE)),IF($F$163=$Q$4,(HLOOKUP($F$5,'Lisez-moi'!$D$27:$G$30,4,FALSE)),""))))</f>
        <v/>
      </c>
      <c r="N306" s="19" t="str">
        <f t="shared" si="52"/>
        <v/>
      </c>
      <c r="O306" s="20" t="str">
        <f t="shared" si="53"/>
        <v/>
      </c>
      <c r="P306" s="1"/>
    </row>
    <row r="307" spans="1:16" x14ac:dyDescent="0.25">
      <c r="A307" s="1"/>
      <c r="B307" s="78" t="s">
        <v>368</v>
      </c>
      <c r="C307" s="78"/>
      <c r="D307" s="78"/>
      <c r="E307" s="79"/>
      <c r="F307" s="57" t="str">
        <f t="shared" si="47"/>
        <v/>
      </c>
      <c r="G307" s="18" t="str">
        <f>IF(AND($F$163=$Q$3,$F$5=$Q$12),"",IF(AND($F$163=$Q$4,$F$5=$Q$12),"",IF($F$163=$Q$3,(HLOOKUP($F$5,'Lisez-moi'!$D$22:$G$25,2,FALSE)),IF($F$163=$Q$4,(HLOOKUP($F$5,'Lisez-moi'!$D$27:$G$30,2,FALSE)),""))))</f>
        <v/>
      </c>
      <c r="H307" s="19" t="str">
        <f t="shared" si="48"/>
        <v/>
      </c>
      <c r="I307" s="20" t="str">
        <f t="shared" si="49"/>
        <v/>
      </c>
      <c r="J307" s="18" t="str">
        <f>IF(AND($F$163=$Q$3,$F$5=$Q$12),"",IF(AND($F$163=$Q$4,$F$5=$Q$12),"",IF($F$163=$Q$3,(HLOOKUP($F$5,'Lisez-moi'!$D$22:$G$25,3,FALSE)),IF($F$163=$Q$4,(HLOOKUP($F$5,'Lisez-moi'!$D$27:$G$30,3,FALSE)),""))))</f>
        <v/>
      </c>
      <c r="K307" s="19" t="str">
        <f t="shared" si="50"/>
        <v/>
      </c>
      <c r="L307" s="20" t="str">
        <f t="shared" si="51"/>
        <v/>
      </c>
      <c r="M307" s="18" t="str">
        <f>IF(AND($F$163=$Q$3,$F$5=$Q$12),"",IF(AND($F$163=$Q$4,$F$5=$Q$12),"",IF($F$163=$Q$3,(HLOOKUP($F$5,'Lisez-moi'!$D$22:$G$25,4,FALSE)),IF($F$163=$Q$4,(HLOOKUP($F$5,'Lisez-moi'!$D$27:$G$30,4,FALSE)),""))))</f>
        <v/>
      </c>
      <c r="N307" s="19" t="str">
        <f t="shared" si="52"/>
        <v/>
      </c>
      <c r="O307" s="20" t="str">
        <f t="shared" si="53"/>
        <v/>
      </c>
      <c r="P307" s="1"/>
    </row>
    <row r="308" spans="1:16" x14ac:dyDescent="0.25">
      <c r="A308" s="1"/>
      <c r="B308" s="78" t="s">
        <v>369</v>
      </c>
      <c r="C308" s="78"/>
      <c r="D308" s="78"/>
      <c r="E308" s="79"/>
      <c r="F308" s="57" t="str">
        <f t="shared" si="47"/>
        <v/>
      </c>
      <c r="G308" s="18" t="str">
        <f>IF(AND($F$163=$Q$3,$F$5=$Q$12),"",IF(AND($F$163=$Q$4,$F$5=$Q$12),"",IF($F$163=$Q$3,(HLOOKUP($F$5,'Lisez-moi'!$D$22:$G$25,2,FALSE)),IF($F$163=$Q$4,(HLOOKUP($F$5,'Lisez-moi'!$D$27:$G$30,2,FALSE)),""))))</f>
        <v/>
      </c>
      <c r="H308" s="19" t="str">
        <f t="shared" si="48"/>
        <v/>
      </c>
      <c r="I308" s="20" t="str">
        <f t="shared" si="49"/>
        <v/>
      </c>
      <c r="J308" s="18" t="str">
        <f>IF(AND($F$163=$Q$3,$F$5=$Q$12),"",IF(AND($F$163=$Q$4,$F$5=$Q$12),"",IF($F$163=$Q$3,(HLOOKUP($F$5,'Lisez-moi'!$D$22:$G$25,3,FALSE)),IF($F$163=$Q$4,(HLOOKUP($F$5,'Lisez-moi'!$D$27:$G$30,3,FALSE)),""))))</f>
        <v/>
      </c>
      <c r="K308" s="19" t="str">
        <f t="shared" si="50"/>
        <v/>
      </c>
      <c r="L308" s="20" t="str">
        <f t="shared" si="51"/>
        <v/>
      </c>
      <c r="M308" s="18" t="str">
        <f>IF(AND($F$163=$Q$3,$F$5=$Q$12),"",IF(AND($F$163=$Q$4,$F$5=$Q$12),"",IF($F$163=$Q$3,(HLOOKUP($F$5,'Lisez-moi'!$D$22:$G$25,4,FALSE)),IF($F$163=$Q$4,(HLOOKUP($F$5,'Lisez-moi'!$D$27:$G$30,4,FALSE)),""))))</f>
        <v/>
      </c>
      <c r="N308" s="19" t="str">
        <f t="shared" si="52"/>
        <v/>
      </c>
      <c r="O308" s="20" t="str">
        <f t="shared" si="53"/>
        <v/>
      </c>
      <c r="P308" s="1"/>
    </row>
    <row r="309" spans="1:16" x14ac:dyDescent="0.25">
      <c r="A309" s="1"/>
      <c r="B309" s="78" t="s">
        <v>370</v>
      </c>
      <c r="C309" s="78"/>
      <c r="D309" s="78"/>
      <c r="E309" s="79"/>
      <c r="F309" s="57" t="str">
        <f t="shared" si="47"/>
        <v/>
      </c>
      <c r="G309" s="18" t="str">
        <f>IF(AND($F$163=$Q$3,$F$5=$Q$12),"",IF(AND($F$163=$Q$4,$F$5=$Q$12),"",IF($F$163=$Q$3,(HLOOKUP($F$5,'Lisez-moi'!$D$22:$G$25,2,FALSE)),IF($F$163=$Q$4,(HLOOKUP($F$5,'Lisez-moi'!$D$27:$G$30,2,FALSE)),""))))</f>
        <v/>
      </c>
      <c r="H309" s="19" t="str">
        <f t="shared" si="48"/>
        <v/>
      </c>
      <c r="I309" s="20" t="str">
        <f t="shared" si="49"/>
        <v/>
      </c>
      <c r="J309" s="18" t="str">
        <f>IF(AND($F$163=$Q$3,$F$5=$Q$12),"",IF(AND($F$163=$Q$4,$F$5=$Q$12),"",IF($F$163=$Q$3,(HLOOKUP($F$5,'Lisez-moi'!$D$22:$G$25,3,FALSE)),IF($F$163=$Q$4,(HLOOKUP($F$5,'Lisez-moi'!$D$27:$G$30,3,FALSE)),""))))</f>
        <v/>
      </c>
      <c r="K309" s="19" t="str">
        <f t="shared" si="50"/>
        <v/>
      </c>
      <c r="L309" s="20" t="str">
        <f t="shared" si="51"/>
        <v/>
      </c>
      <c r="M309" s="18" t="str">
        <f>IF(AND($F$163=$Q$3,$F$5=$Q$12),"",IF(AND($F$163=$Q$4,$F$5=$Q$12),"",IF($F$163=$Q$3,(HLOOKUP($F$5,'Lisez-moi'!$D$22:$G$25,4,FALSE)),IF($F$163=$Q$4,(HLOOKUP($F$5,'Lisez-moi'!$D$27:$G$30,4,FALSE)),""))))</f>
        <v/>
      </c>
      <c r="N309" s="19" t="str">
        <f t="shared" si="52"/>
        <v/>
      </c>
      <c r="O309" s="20" t="str">
        <f t="shared" si="53"/>
        <v/>
      </c>
      <c r="P309" s="1"/>
    </row>
    <row r="310" spans="1:16" x14ac:dyDescent="0.25">
      <c r="A310" s="1"/>
      <c r="B310" s="78" t="s">
        <v>371</v>
      </c>
      <c r="C310" s="78"/>
      <c r="D310" s="78"/>
      <c r="E310" s="79"/>
      <c r="F310" s="57" t="str">
        <f t="shared" si="47"/>
        <v/>
      </c>
      <c r="G310" s="18" t="str">
        <f>IF(AND($F$163=$Q$3,$F$5=$Q$12),"",IF(AND($F$163=$Q$4,$F$5=$Q$12),"",IF($F$163=$Q$3,(HLOOKUP($F$5,'Lisez-moi'!$D$22:$G$25,2,FALSE)),IF($F$163=$Q$4,(HLOOKUP($F$5,'Lisez-moi'!$D$27:$G$30,2,FALSE)),""))))</f>
        <v/>
      </c>
      <c r="H310" s="19" t="str">
        <f t="shared" si="48"/>
        <v/>
      </c>
      <c r="I310" s="20" t="str">
        <f t="shared" si="49"/>
        <v/>
      </c>
      <c r="J310" s="18" t="str">
        <f>IF(AND($F$163=$Q$3,$F$5=$Q$12),"",IF(AND($F$163=$Q$4,$F$5=$Q$12),"",IF($F$163=$Q$3,(HLOOKUP($F$5,'Lisez-moi'!$D$22:$G$25,3,FALSE)),IF($F$163=$Q$4,(HLOOKUP($F$5,'Lisez-moi'!$D$27:$G$30,3,FALSE)),""))))</f>
        <v/>
      </c>
      <c r="K310" s="19" t="str">
        <f t="shared" si="50"/>
        <v/>
      </c>
      <c r="L310" s="20" t="str">
        <f t="shared" si="51"/>
        <v/>
      </c>
      <c r="M310" s="18" t="str">
        <f>IF(AND($F$163=$Q$3,$F$5=$Q$12),"",IF(AND($F$163=$Q$4,$F$5=$Q$12),"",IF($F$163=$Q$3,(HLOOKUP($F$5,'Lisez-moi'!$D$22:$G$25,4,FALSE)),IF($F$163=$Q$4,(HLOOKUP($F$5,'Lisez-moi'!$D$27:$G$30,4,FALSE)),""))))</f>
        <v/>
      </c>
      <c r="N310" s="19" t="str">
        <f t="shared" si="52"/>
        <v/>
      </c>
      <c r="O310" s="20" t="str">
        <f t="shared" si="53"/>
        <v/>
      </c>
      <c r="P310" s="1"/>
    </row>
    <row r="311" spans="1:16" x14ac:dyDescent="0.25">
      <c r="A311" s="1"/>
      <c r="B311" s="78" t="s">
        <v>372</v>
      </c>
      <c r="C311" s="78"/>
      <c r="D311" s="78"/>
      <c r="E311" s="79"/>
      <c r="F311" s="57" t="str">
        <f t="shared" si="47"/>
        <v/>
      </c>
      <c r="G311" s="18" t="str">
        <f>IF(AND($F$163=$Q$3,$F$5=$Q$12),"",IF(AND($F$163=$Q$4,$F$5=$Q$12),"",IF($F$163=$Q$3,(HLOOKUP($F$5,'Lisez-moi'!$D$22:$G$25,2,FALSE)),IF($F$163=$Q$4,(HLOOKUP($F$5,'Lisez-moi'!$D$27:$G$30,2,FALSE)),""))))</f>
        <v/>
      </c>
      <c r="H311" s="19" t="str">
        <f t="shared" si="48"/>
        <v/>
      </c>
      <c r="I311" s="20" t="str">
        <f t="shared" si="49"/>
        <v/>
      </c>
      <c r="J311" s="18" t="str">
        <f>IF(AND($F$163=$Q$3,$F$5=$Q$12),"",IF(AND($F$163=$Q$4,$F$5=$Q$12),"",IF($F$163=$Q$3,(HLOOKUP($F$5,'Lisez-moi'!$D$22:$G$25,3,FALSE)),IF($F$163=$Q$4,(HLOOKUP($F$5,'Lisez-moi'!$D$27:$G$30,3,FALSE)),""))))</f>
        <v/>
      </c>
      <c r="K311" s="19" t="str">
        <f t="shared" si="50"/>
        <v/>
      </c>
      <c r="L311" s="20" t="str">
        <f t="shared" si="51"/>
        <v/>
      </c>
      <c r="M311" s="18" t="str">
        <f>IF(AND($F$163=$Q$3,$F$5=$Q$12),"",IF(AND($F$163=$Q$4,$F$5=$Q$12),"",IF($F$163=$Q$3,(HLOOKUP($F$5,'Lisez-moi'!$D$22:$G$25,4,FALSE)),IF($F$163=$Q$4,(HLOOKUP($F$5,'Lisez-moi'!$D$27:$G$30,4,FALSE)),""))))</f>
        <v/>
      </c>
      <c r="N311" s="19" t="str">
        <f t="shared" si="52"/>
        <v/>
      </c>
      <c r="O311" s="20" t="str">
        <f t="shared" si="53"/>
        <v/>
      </c>
      <c r="P311" s="1"/>
    </row>
    <row r="312" spans="1:16" x14ac:dyDescent="0.25">
      <c r="A312" s="1"/>
      <c r="B312" s="78" t="s">
        <v>373</v>
      </c>
      <c r="C312" s="78"/>
      <c r="D312" s="78"/>
      <c r="E312" s="79"/>
      <c r="F312" s="57" t="str">
        <f t="shared" si="47"/>
        <v/>
      </c>
      <c r="G312" s="18" t="str">
        <f>IF(AND($F$163=$Q$3,$F$5=$Q$12),"",IF(AND($F$163=$Q$4,$F$5=$Q$12),"",IF($F$163=$Q$3,(HLOOKUP($F$5,'Lisez-moi'!$D$22:$G$25,2,FALSE)),IF($F$163=$Q$4,(HLOOKUP($F$5,'Lisez-moi'!$D$27:$G$30,2,FALSE)),""))))</f>
        <v/>
      </c>
      <c r="H312" s="19" t="str">
        <f t="shared" si="48"/>
        <v/>
      </c>
      <c r="I312" s="20" t="str">
        <f t="shared" si="49"/>
        <v/>
      </c>
      <c r="J312" s="18" t="str">
        <f>IF(AND($F$163=$Q$3,$F$5=$Q$12),"",IF(AND($F$163=$Q$4,$F$5=$Q$12),"",IF($F$163=$Q$3,(HLOOKUP($F$5,'Lisez-moi'!$D$22:$G$25,3,FALSE)),IF($F$163=$Q$4,(HLOOKUP($F$5,'Lisez-moi'!$D$27:$G$30,3,FALSE)),""))))</f>
        <v/>
      </c>
      <c r="K312" s="19" t="str">
        <f t="shared" si="50"/>
        <v/>
      </c>
      <c r="L312" s="20" t="str">
        <f t="shared" si="51"/>
        <v/>
      </c>
      <c r="M312" s="18" t="str">
        <f>IF(AND($F$163=$Q$3,$F$5=$Q$12),"",IF(AND($F$163=$Q$4,$F$5=$Q$12),"",IF($F$163=$Q$3,(HLOOKUP($F$5,'Lisez-moi'!$D$22:$G$25,4,FALSE)),IF($F$163=$Q$4,(HLOOKUP($F$5,'Lisez-moi'!$D$27:$G$30,4,FALSE)),""))))</f>
        <v/>
      </c>
      <c r="N312" s="19" t="str">
        <f t="shared" si="52"/>
        <v/>
      </c>
      <c r="O312" s="20" t="str">
        <f t="shared" si="53"/>
        <v/>
      </c>
      <c r="P312" s="1"/>
    </row>
    <row r="313" spans="1:16" x14ac:dyDescent="0.25">
      <c r="A313" s="1"/>
      <c r="B313" s="78" t="s">
        <v>374</v>
      </c>
      <c r="C313" s="78"/>
      <c r="D313" s="78"/>
      <c r="E313" s="79"/>
      <c r="F313" s="57" t="str">
        <f t="shared" si="47"/>
        <v/>
      </c>
      <c r="G313" s="18" t="str">
        <f>IF(AND($F$163=$Q$3,$F$5=$Q$12),"",IF(AND($F$163=$Q$4,$F$5=$Q$12),"",IF($F$163=$Q$3,(HLOOKUP($F$5,'Lisez-moi'!$D$22:$G$25,2,FALSE)),IF($F$163=$Q$4,(HLOOKUP($F$5,'Lisez-moi'!$D$27:$G$30,2,FALSE)),""))))</f>
        <v/>
      </c>
      <c r="H313" s="19" t="str">
        <f t="shared" si="48"/>
        <v/>
      </c>
      <c r="I313" s="20" t="str">
        <f t="shared" si="49"/>
        <v/>
      </c>
      <c r="J313" s="18" t="str">
        <f>IF(AND($F$163=$Q$3,$F$5=$Q$12),"",IF(AND($F$163=$Q$4,$F$5=$Q$12),"",IF($F$163=$Q$3,(HLOOKUP($F$5,'Lisez-moi'!$D$22:$G$25,3,FALSE)),IF($F$163=$Q$4,(HLOOKUP($F$5,'Lisez-moi'!$D$27:$G$30,3,FALSE)),""))))</f>
        <v/>
      </c>
      <c r="K313" s="19" t="str">
        <f t="shared" si="50"/>
        <v/>
      </c>
      <c r="L313" s="20" t="str">
        <f t="shared" si="51"/>
        <v/>
      </c>
      <c r="M313" s="18" t="str">
        <f>IF(AND($F$163=$Q$3,$F$5=$Q$12),"",IF(AND($F$163=$Q$4,$F$5=$Q$12),"",IF($F$163=$Q$3,(HLOOKUP($F$5,'Lisez-moi'!$D$22:$G$25,4,FALSE)),IF($F$163=$Q$4,(HLOOKUP($F$5,'Lisez-moi'!$D$27:$G$30,4,FALSE)),""))))</f>
        <v/>
      </c>
      <c r="N313" s="19" t="str">
        <f t="shared" si="52"/>
        <v/>
      </c>
      <c r="O313" s="20" t="str">
        <f t="shared" si="53"/>
        <v/>
      </c>
      <c r="P313" s="1"/>
    </row>
    <row r="314" spans="1:16" x14ac:dyDescent="0.25">
      <c r="A314" s="1"/>
      <c r="B314" s="78" t="s">
        <v>375</v>
      </c>
      <c r="C314" s="78"/>
      <c r="D314" s="78"/>
      <c r="E314" s="79"/>
      <c r="F314" s="57" t="str">
        <f t="shared" si="47"/>
        <v/>
      </c>
      <c r="G314" s="18" t="str">
        <f>IF(AND($F$163=$Q$3,$F$5=$Q$12),"",IF(AND($F$163=$Q$4,$F$5=$Q$12),"",IF($F$163=$Q$3,(HLOOKUP($F$5,'Lisez-moi'!$D$22:$G$25,2,FALSE)),IF($F$163=$Q$4,(HLOOKUP($F$5,'Lisez-moi'!$D$27:$G$30,2,FALSE)),""))))</f>
        <v/>
      </c>
      <c r="H314" s="19" t="str">
        <f t="shared" si="48"/>
        <v/>
      </c>
      <c r="I314" s="20" t="str">
        <f t="shared" si="49"/>
        <v/>
      </c>
      <c r="J314" s="18" t="str">
        <f>IF(AND($F$163=$Q$3,$F$5=$Q$12),"",IF(AND($F$163=$Q$4,$F$5=$Q$12),"",IF($F$163=$Q$3,(HLOOKUP($F$5,'Lisez-moi'!$D$22:$G$25,3,FALSE)),IF($F$163=$Q$4,(HLOOKUP($F$5,'Lisez-moi'!$D$27:$G$30,3,FALSE)),""))))</f>
        <v/>
      </c>
      <c r="K314" s="19" t="str">
        <f t="shared" si="50"/>
        <v/>
      </c>
      <c r="L314" s="20" t="str">
        <f t="shared" si="51"/>
        <v/>
      </c>
      <c r="M314" s="18" t="str">
        <f>IF(AND($F$163=$Q$3,$F$5=$Q$12),"",IF(AND($F$163=$Q$4,$F$5=$Q$12),"",IF($F$163=$Q$3,(HLOOKUP($F$5,'Lisez-moi'!$D$22:$G$25,4,FALSE)),IF($F$163=$Q$4,(HLOOKUP($F$5,'Lisez-moi'!$D$27:$G$30,4,FALSE)),""))))</f>
        <v/>
      </c>
      <c r="N314" s="19" t="str">
        <f t="shared" si="52"/>
        <v/>
      </c>
      <c r="O314" s="20" t="str">
        <f t="shared" si="53"/>
        <v/>
      </c>
      <c r="P314" s="1"/>
    </row>
    <row r="315" spans="1:16" x14ac:dyDescent="0.25">
      <c r="A315" s="1"/>
      <c r="B315" s="78" t="s">
        <v>376</v>
      </c>
      <c r="C315" s="78"/>
      <c r="D315" s="78"/>
      <c r="E315" s="79"/>
      <c r="F315" s="57" t="str">
        <f t="shared" si="47"/>
        <v/>
      </c>
      <c r="G315" s="18" t="str">
        <f>IF(AND($F$163=$Q$3,$F$5=$Q$12),"",IF(AND($F$163=$Q$4,$F$5=$Q$12),"",IF($F$163=$Q$3,(HLOOKUP($F$5,'Lisez-moi'!$D$22:$G$25,2,FALSE)),IF($F$163=$Q$4,(HLOOKUP($F$5,'Lisez-moi'!$D$27:$G$30,2,FALSE)),""))))</f>
        <v/>
      </c>
      <c r="H315" s="19" t="str">
        <f t="shared" si="48"/>
        <v/>
      </c>
      <c r="I315" s="20" t="str">
        <f t="shared" si="49"/>
        <v/>
      </c>
      <c r="J315" s="18" t="str">
        <f>IF(AND($F$163=$Q$3,$F$5=$Q$12),"",IF(AND($F$163=$Q$4,$F$5=$Q$12),"",IF($F$163=$Q$3,(HLOOKUP($F$5,'Lisez-moi'!$D$22:$G$25,3,FALSE)),IF($F$163=$Q$4,(HLOOKUP($F$5,'Lisez-moi'!$D$27:$G$30,3,FALSE)),""))))</f>
        <v/>
      </c>
      <c r="K315" s="19" t="str">
        <f t="shared" si="50"/>
        <v/>
      </c>
      <c r="L315" s="20" t="str">
        <f t="shared" si="51"/>
        <v/>
      </c>
      <c r="M315" s="18" t="str">
        <f>IF(AND($F$163=$Q$3,$F$5=$Q$12),"",IF(AND($F$163=$Q$4,$F$5=$Q$12),"",IF($F$163=$Q$3,(HLOOKUP($F$5,'Lisez-moi'!$D$22:$G$25,4,FALSE)),IF($F$163=$Q$4,(HLOOKUP($F$5,'Lisez-moi'!$D$27:$G$30,4,FALSE)),""))))</f>
        <v/>
      </c>
      <c r="N315" s="19" t="str">
        <f t="shared" si="52"/>
        <v/>
      </c>
      <c r="O315" s="20" t="str">
        <f t="shared" si="53"/>
        <v/>
      </c>
      <c r="P315" s="1"/>
    </row>
    <row r="316" spans="1:16" x14ac:dyDescent="0.25">
      <c r="A316" s="1"/>
      <c r="B316" s="78" t="s">
        <v>377</v>
      </c>
      <c r="C316" s="78"/>
      <c r="D316" s="78"/>
      <c r="E316" s="79"/>
      <c r="F316" s="57" t="str">
        <f t="shared" si="47"/>
        <v/>
      </c>
      <c r="G316" s="18" t="str">
        <f>IF(AND($F$163=$Q$3,$F$5=$Q$12),"",IF(AND($F$163=$Q$4,$F$5=$Q$12),"",IF($F$163=$Q$3,(HLOOKUP($F$5,'Lisez-moi'!$D$22:$G$25,2,FALSE)),IF($F$163=$Q$4,(HLOOKUP($F$5,'Lisez-moi'!$D$27:$G$30,2,FALSE)),""))))</f>
        <v/>
      </c>
      <c r="H316" s="19" t="str">
        <f t="shared" si="48"/>
        <v/>
      </c>
      <c r="I316" s="20" t="str">
        <f t="shared" si="49"/>
        <v/>
      </c>
      <c r="J316" s="18" t="str">
        <f>IF(AND($F$163=$Q$3,$F$5=$Q$12),"",IF(AND($F$163=$Q$4,$F$5=$Q$12),"",IF($F$163=$Q$3,(HLOOKUP($F$5,'Lisez-moi'!$D$22:$G$25,3,FALSE)),IF($F$163=$Q$4,(HLOOKUP($F$5,'Lisez-moi'!$D$27:$G$30,3,FALSE)),""))))</f>
        <v/>
      </c>
      <c r="K316" s="19" t="str">
        <f t="shared" si="50"/>
        <v/>
      </c>
      <c r="L316" s="20" t="str">
        <f t="shared" si="51"/>
        <v/>
      </c>
      <c r="M316" s="18" t="str">
        <f>IF(AND($F$163=$Q$3,$F$5=$Q$12),"",IF(AND($F$163=$Q$4,$F$5=$Q$12),"",IF($F$163=$Q$3,(HLOOKUP($F$5,'Lisez-moi'!$D$22:$G$25,4,FALSE)),IF($F$163=$Q$4,(HLOOKUP($F$5,'Lisez-moi'!$D$27:$G$30,4,FALSE)),""))))</f>
        <v/>
      </c>
      <c r="N316" s="19" t="str">
        <f t="shared" si="52"/>
        <v/>
      </c>
      <c r="O316" s="20" t="str">
        <f t="shared" si="53"/>
        <v/>
      </c>
      <c r="P316" s="1"/>
    </row>
    <row r="317" spans="1:16" x14ac:dyDescent="0.25">
      <c r="A317" s="1"/>
      <c r="B317" s="1"/>
      <c r="C317" s="1"/>
      <c r="D317" s="1"/>
      <c r="E317" s="1"/>
      <c r="F317" s="2"/>
      <c r="G317" s="136" t="s">
        <v>117</v>
      </c>
      <c r="H317" s="136"/>
      <c r="I317" s="20">
        <f>SUM(I12:I316)</f>
        <v>0</v>
      </c>
      <c r="J317" s="136" t="s">
        <v>118</v>
      </c>
      <c r="K317" s="136"/>
      <c r="L317" s="20">
        <f>SUM(L12:L316)</f>
        <v>0</v>
      </c>
      <c r="M317" s="136" t="s">
        <v>119</v>
      </c>
      <c r="N317" s="136"/>
      <c r="O317" s="20">
        <f>SUM(O12:O316)</f>
        <v>0</v>
      </c>
      <c r="P317" s="1"/>
    </row>
    <row r="318" spans="1:16" x14ac:dyDescent="0.25">
      <c r="A318" s="1"/>
      <c r="B318" s="1"/>
      <c r="C318" s="1"/>
      <c r="D318" s="1"/>
      <c r="E318" s="1"/>
      <c r="F318" s="1"/>
      <c r="G318" s="1"/>
      <c r="H318" s="1"/>
      <c r="I318" s="1"/>
      <c r="J318" s="1"/>
      <c r="K318" s="1"/>
      <c r="L318" s="1"/>
      <c r="M318" s="1"/>
      <c r="N318" s="1"/>
      <c r="O318" s="1"/>
      <c r="P318" s="1"/>
    </row>
    <row r="319" spans="1:16" x14ac:dyDescent="0.25">
      <c r="A319" s="1"/>
      <c r="B319" s="1"/>
      <c r="C319" s="1"/>
      <c r="D319" s="1"/>
      <c r="E319" s="1"/>
      <c r="F319" s="1"/>
      <c r="G319" s="1"/>
      <c r="H319" s="1"/>
      <c r="I319" s="1"/>
      <c r="J319" s="1"/>
      <c r="K319" s="1"/>
      <c r="L319" s="1"/>
      <c r="M319" s="1"/>
      <c r="N319" s="1"/>
      <c r="O319" s="1"/>
      <c r="P319" s="1"/>
    </row>
  </sheetData>
  <sheetProtection password="CE50" sheet="1" objects="1" scenarios="1" selectLockedCells="1"/>
  <mergeCells count="17">
    <mergeCell ref="B10:B11"/>
    <mergeCell ref="C10:C11"/>
    <mergeCell ref="D10:D11"/>
    <mergeCell ref="E10:E11"/>
    <mergeCell ref="F10:F11"/>
    <mergeCell ref="J317:K317"/>
    <mergeCell ref="M317:N317"/>
    <mergeCell ref="F3:G4"/>
    <mergeCell ref="F5:G6"/>
    <mergeCell ref="D3:E4"/>
    <mergeCell ref="D5:E6"/>
    <mergeCell ref="G317:H317"/>
    <mergeCell ref="G10:I10"/>
    <mergeCell ref="J10:L10"/>
    <mergeCell ref="M10:O10"/>
    <mergeCell ref="D163:E164"/>
    <mergeCell ref="F163:G164"/>
  </mergeCells>
  <dataValidations count="2">
    <dataValidation type="list" allowBlank="1" showInputMessage="1" showErrorMessage="1" sqref="F5">
      <formula1>$Q$12:$Q$15</formula1>
    </dataValidation>
    <dataValidation type="list" allowBlank="1" showInputMessage="1" showErrorMessage="1" sqref="F3 F163">
      <formula1>$Q$2:$Q$4</formula1>
    </dataValidation>
  </dataValidations>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1"/>
  <sheetViews>
    <sheetView tabSelected="1" zoomScale="60" zoomScaleNormal="60" workbookViewId="0">
      <selection activeCell="F3" sqref="F3:G4"/>
    </sheetView>
  </sheetViews>
  <sheetFormatPr baseColWidth="10" defaultRowHeight="15" x14ac:dyDescent="0.25"/>
  <cols>
    <col min="2" max="15" width="15.7109375" customWidth="1"/>
    <col min="17" max="17" width="11.42578125" hidden="1" customWidth="1"/>
  </cols>
  <sheetData>
    <row r="1" spans="1:17" ht="15.75" thickBot="1" x14ac:dyDescent="0.3">
      <c r="A1" s="1"/>
      <c r="B1" s="1"/>
      <c r="C1" s="1"/>
      <c r="D1" s="1"/>
      <c r="E1" s="1"/>
      <c r="F1" s="1"/>
      <c r="G1" s="1"/>
      <c r="H1" s="1"/>
      <c r="I1" s="1"/>
      <c r="J1" s="1"/>
      <c r="K1" s="1"/>
      <c r="L1" s="1"/>
      <c r="M1" s="1"/>
      <c r="N1" s="1"/>
      <c r="O1" s="1"/>
      <c r="P1" s="1"/>
    </row>
    <row r="2" spans="1:17" x14ac:dyDescent="0.25">
      <c r="A2" s="1"/>
      <c r="B2" s="1"/>
      <c r="C2" s="7"/>
      <c r="D2" s="8"/>
      <c r="E2" s="8"/>
      <c r="F2" s="8"/>
      <c r="G2" s="8"/>
      <c r="H2" s="58"/>
      <c r="I2" s="2"/>
      <c r="J2" s="7"/>
      <c r="K2" s="8"/>
      <c r="L2" s="8"/>
      <c r="M2" s="8"/>
      <c r="N2" s="9"/>
      <c r="O2" s="1"/>
      <c r="P2" s="1"/>
      <c r="Q2" t="s">
        <v>69</v>
      </c>
    </row>
    <row r="3" spans="1:17" x14ac:dyDescent="0.25">
      <c r="A3" s="1"/>
      <c r="B3" s="1"/>
      <c r="C3" s="10"/>
      <c r="D3" s="145" t="s">
        <v>384</v>
      </c>
      <c r="E3" s="146"/>
      <c r="F3" s="137" t="s">
        <v>69</v>
      </c>
      <c r="G3" s="138"/>
      <c r="H3" s="59"/>
      <c r="I3" s="2"/>
      <c r="J3" s="10"/>
      <c r="K3" s="11"/>
      <c r="L3" s="11"/>
      <c r="M3" s="11"/>
      <c r="N3" s="12"/>
      <c r="O3" s="1"/>
      <c r="P3" s="1"/>
      <c r="Q3" t="s">
        <v>29</v>
      </c>
    </row>
    <row r="4" spans="1:17" x14ac:dyDescent="0.25">
      <c r="A4" s="1"/>
      <c r="B4" s="1"/>
      <c r="C4" s="10"/>
      <c r="D4" s="147"/>
      <c r="E4" s="148"/>
      <c r="F4" s="139"/>
      <c r="G4" s="140"/>
      <c r="H4" s="59"/>
      <c r="I4" s="2"/>
      <c r="J4" s="10"/>
      <c r="K4" s="61" t="s">
        <v>114</v>
      </c>
      <c r="L4" s="11"/>
      <c r="M4" s="11"/>
      <c r="N4" s="62">
        <f>I319</f>
        <v>0</v>
      </c>
      <c r="O4" s="1"/>
      <c r="P4" s="1"/>
      <c r="Q4" t="s">
        <v>66</v>
      </c>
    </row>
    <row r="5" spans="1:17" x14ac:dyDescent="0.25">
      <c r="A5" s="1"/>
      <c r="B5" s="1"/>
      <c r="C5" s="10"/>
      <c r="D5" s="158" t="s">
        <v>387</v>
      </c>
      <c r="E5" s="92" t="s">
        <v>389</v>
      </c>
      <c r="F5" s="161"/>
      <c r="G5" s="162"/>
      <c r="H5" s="59"/>
      <c r="I5" s="2"/>
      <c r="J5" s="10"/>
      <c r="K5" s="61" t="s">
        <v>115</v>
      </c>
      <c r="L5" s="11"/>
      <c r="M5" s="11"/>
      <c r="N5" s="62">
        <f>L319</f>
        <v>0</v>
      </c>
      <c r="O5" s="1"/>
      <c r="P5" s="1"/>
    </row>
    <row r="6" spans="1:17" x14ac:dyDescent="0.25">
      <c r="A6" s="1"/>
      <c r="B6" s="1"/>
      <c r="C6" s="10"/>
      <c r="D6" s="159"/>
      <c r="E6" s="91" t="s">
        <v>388</v>
      </c>
      <c r="F6" s="163"/>
      <c r="G6" s="164"/>
      <c r="H6" s="59"/>
      <c r="I6" s="2"/>
      <c r="J6" s="10"/>
      <c r="K6" s="61" t="s">
        <v>116</v>
      </c>
      <c r="L6" s="11"/>
      <c r="M6" s="11"/>
      <c r="N6" s="62">
        <f>O319</f>
        <v>0</v>
      </c>
      <c r="O6" s="1"/>
      <c r="P6" s="1"/>
    </row>
    <row r="7" spans="1:17" x14ac:dyDescent="0.25">
      <c r="A7" s="1"/>
      <c r="B7" s="1"/>
      <c r="C7" s="10"/>
      <c r="D7" s="160"/>
      <c r="E7" s="93" t="s">
        <v>390</v>
      </c>
      <c r="F7" s="165"/>
      <c r="G7" s="166"/>
      <c r="H7" s="59"/>
      <c r="I7" s="2"/>
      <c r="J7" s="10"/>
      <c r="K7" s="11"/>
      <c r="L7" s="11"/>
      <c r="M7" s="11"/>
      <c r="N7" s="12"/>
      <c r="O7" s="1"/>
      <c r="P7" s="1"/>
    </row>
    <row r="8" spans="1:17" ht="15.75" thickBot="1" x14ac:dyDescent="0.3">
      <c r="A8" s="1"/>
      <c r="B8" s="1"/>
      <c r="C8" s="13"/>
      <c r="D8" s="14"/>
      <c r="E8" s="14"/>
      <c r="F8" s="14"/>
      <c r="G8" s="14"/>
      <c r="H8" s="60"/>
      <c r="I8" s="2"/>
      <c r="J8" s="13"/>
      <c r="K8" s="14"/>
      <c r="L8" s="14"/>
      <c r="M8" s="14"/>
      <c r="N8" s="15"/>
      <c r="O8" s="1"/>
      <c r="P8" s="1"/>
    </row>
    <row r="9" spans="1:17" x14ac:dyDescent="0.25">
      <c r="A9" s="1"/>
      <c r="B9" s="1"/>
      <c r="C9" s="1"/>
      <c r="D9" s="1"/>
      <c r="E9" s="1"/>
      <c r="F9" s="1"/>
      <c r="G9" s="1"/>
      <c r="H9" s="1"/>
      <c r="I9" s="1"/>
      <c r="J9" s="1"/>
      <c r="K9" s="1"/>
      <c r="L9" s="1"/>
      <c r="M9" s="1"/>
      <c r="N9" s="1"/>
      <c r="O9" s="1"/>
      <c r="P9" s="1"/>
    </row>
    <row r="10" spans="1:17" x14ac:dyDescent="0.25">
      <c r="A10" s="1"/>
      <c r="B10" s="1"/>
      <c r="C10" s="1"/>
      <c r="D10" s="1"/>
      <c r="E10" s="1"/>
      <c r="F10" s="2"/>
      <c r="G10" s="2"/>
      <c r="H10" s="2"/>
      <c r="I10" s="2"/>
      <c r="J10" s="2"/>
      <c r="K10" s="2"/>
      <c r="L10" s="2"/>
      <c r="M10" s="2"/>
      <c r="N10" s="2"/>
      <c r="O10" s="1"/>
      <c r="P10" s="1"/>
    </row>
    <row r="11" spans="1:17" x14ac:dyDescent="0.25">
      <c r="A11" s="1"/>
      <c r="B11" s="152" t="s">
        <v>38</v>
      </c>
      <c r="C11" s="152" t="s">
        <v>39</v>
      </c>
      <c r="D11" s="152" t="s">
        <v>65</v>
      </c>
      <c r="E11" s="154" t="s">
        <v>108</v>
      </c>
      <c r="F11" s="156" t="s">
        <v>111</v>
      </c>
      <c r="G11" s="149" t="s">
        <v>44</v>
      </c>
      <c r="H11" s="150"/>
      <c r="I11" s="151"/>
      <c r="J11" s="149" t="s">
        <v>26</v>
      </c>
      <c r="K11" s="150"/>
      <c r="L11" s="151"/>
      <c r="M11" s="149" t="s">
        <v>27</v>
      </c>
      <c r="N11" s="150"/>
      <c r="O11" s="151"/>
      <c r="P11" s="1"/>
    </row>
    <row r="12" spans="1:17" s="5" customFormat="1" ht="53.25" customHeight="1" thickBot="1" x14ac:dyDescent="0.3">
      <c r="A12" s="21"/>
      <c r="B12" s="153"/>
      <c r="C12" s="153"/>
      <c r="D12" s="153"/>
      <c r="E12" s="155"/>
      <c r="F12" s="157"/>
      <c r="G12" s="102" t="s">
        <v>40</v>
      </c>
      <c r="H12" s="106" t="s">
        <v>43</v>
      </c>
      <c r="I12" s="104" t="s">
        <v>101</v>
      </c>
      <c r="J12" s="103" t="s">
        <v>41</v>
      </c>
      <c r="K12" s="106" t="s">
        <v>43</v>
      </c>
      <c r="L12" s="104" t="s">
        <v>101</v>
      </c>
      <c r="M12" s="107" t="s">
        <v>42</v>
      </c>
      <c r="N12" s="106" t="s">
        <v>43</v>
      </c>
      <c r="O12" s="104" t="s">
        <v>101</v>
      </c>
      <c r="P12" s="21"/>
    </row>
    <row r="13" spans="1:17" x14ac:dyDescent="0.25">
      <c r="A13" s="1"/>
      <c r="B13" s="78" t="s">
        <v>46</v>
      </c>
      <c r="C13" s="78"/>
      <c r="D13" s="78"/>
      <c r="E13" s="79"/>
      <c r="F13" s="57" t="str">
        <f t="shared" ref="F13:F44" si="0">IF($F$3="-","",IF($F$3=$Q$3,10,14))</f>
        <v/>
      </c>
      <c r="G13" s="105" t="str">
        <f>IF(F5="","",F5)</f>
        <v/>
      </c>
      <c r="H13" s="90" t="str">
        <f>IF(G13="","",IF(F13="","",($E13/F13*G13)))</f>
        <v/>
      </c>
      <c r="I13" s="20" t="str">
        <f t="shared" ref="I13:I76" si="1">IF(G13="","",IF(F13="","",ROUNDUP(H13,)))</f>
        <v/>
      </c>
      <c r="J13" s="105" t="str">
        <f>IF(F6="","",F6)</f>
        <v/>
      </c>
      <c r="K13" s="90" t="str">
        <f t="shared" ref="K13:K76" si="2">IF(G13="","",IF(F13="","",$E13/F13*J13))</f>
        <v/>
      </c>
      <c r="L13" s="20" t="str">
        <f t="shared" ref="L13:L76" si="3">IF(G13="","",IF(F13="","",ROUNDUP(K13,)))</f>
        <v/>
      </c>
      <c r="M13" s="105" t="str">
        <f>IF(F7="","",F7)</f>
        <v/>
      </c>
      <c r="N13" s="90" t="str">
        <f t="shared" ref="N13:N76" si="4">IF(G13="","",IF(F13="","",$E13/F13*M13))</f>
        <v/>
      </c>
      <c r="O13" s="20" t="str">
        <f t="shared" ref="O13:O76" si="5">IF(G13="","",IF(F13="","",ROUNDUP(N13,)))</f>
        <v/>
      </c>
      <c r="P13" s="1"/>
      <c r="Q13" t="s">
        <v>69</v>
      </c>
    </row>
    <row r="14" spans="1:17" x14ac:dyDescent="0.25">
      <c r="A14" s="1"/>
      <c r="B14" s="78" t="s">
        <v>45</v>
      </c>
      <c r="C14" s="78"/>
      <c r="D14" s="78"/>
      <c r="E14" s="79"/>
      <c r="F14" s="57" t="str">
        <f t="shared" si="0"/>
        <v/>
      </c>
      <c r="G14" s="105" t="str">
        <f>$G$13</f>
        <v/>
      </c>
      <c r="H14" s="90" t="str">
        <f t="shared" ref="H14:H76" si="6">IF(G14="","",IF(F14="","",($E14/F14*G14)))</f>
        <v/>
      </c>
      <c r="I14" s="20" t="str">
        <f t="shared" si="1"/>
        <v/>
      </c>
      <c r="J14" s="105" t="str">
        <f>$J$13</f>
        <v/>
      </c>
      <c r="K14" s="90" t="str">
        <f t="shared" si="2"/>
        <v/>
      </c>
      <c r="L14" s="20" t="str">
        <f t="shared" si="3"/>
        <v/>
      </c>
      <c r="M14" s="105" t="str">
        <f>$M$13</f>
        <v/>
      </c>
      <c r="N14" s="90" t="str">
        <f t="shared" si="4"/>
        <v/>
      </c>
      <c r="O14" s="20" t="str">
        <f t="shared" si="5"/>
        <v/>
      </c>
      <c r="P14" s="1"/>
      <c r="Q14" t="s">
        <v>4</v>
      </c>
    </row>
    <row r="15" spans="1:17" x14ac:dyDescent="0.25">
      <c r="A15" s="1"/>
      <c r="B15" s="78" t="s">
        <v>47</v>
      </c>
      <c r="C15" s="78"/>
      <c r="D15" s="78"/>
      <c r="E15" s="79"/>
      <c r="F15" s="57" t="str">
        <f t="shared" si="0"/>
        <v/>
      </c>
      <c r="G15" s="105" t="str">
        <f t="shared" ref="G15:G78" si="7">$G$13</f>
        <v/>
      </c>
      <c r="H15" s="90" t="str">
        <f t="shared" si="6"/>
        <v/>
      </c>
      <c r="I15" s="20" t="str">
        <f t="shared" si="1"/>
        <v/>
      </c>
      <c r="J15" s="105" t="str">
        <f t="shared" ref="J15:J78" si="8">$J$13</f>
        <v/>
      </c>
      <c r="K15" s="90" t="str">
        <f t="shared" si="2"/>
        <v/>
      </c>
      <c r="L15" s="20" t="str">
        <f t="shared" si="3"/>
        <v/>
      </c>
      <c r="M15" s="105" t="str">
        <f t="shared" ref="M15:M78" si="9">$M$13</f>
        <v/>
      </c>
      <c r="N15" s="90" t="str">
        <f t="shared" si="4"/>
        <v/>
      </c>
      <c r="O15" s="20" t="str">
        <f t="shared" si="5"/>
        <v/>
      </c>
      <c r="P15" s="1"/>
      <c r="Q15" t="s">
        <v>5</v>
      </c>
    </row>
    <row r="16" spans="1:17" x14ac:dyDescent="0.25">
      <c r="A16" s="1"/>
      <c r="B16" s="78" t="s">
        <v>48</v>
      </c>
      <c r="C16" s="78"/>
      <c r="D16" s="78"/>
      <c r="E16" s="79"/>
      <c r="F16" s="57" t="str">
        <f t="shared" si="0"/>
        <v/>
      </c>
      <c r="G16" s="105" t="str">
        <f t="shared" si="7"/>
        <v/>
      </c>
      <c r="H16" s="90" t="str">
        <f t="shared" si="6"/>
        <v/>
      </c>
      <c r="I16" s="20" t="str">
        <f t="shared" si="1"/>
        <v/>
      </c>
      <c r="J16" s="105" t="str">
        <f t="shared" si="8"/>
        <v/>
      </c>
      <c r="K16" s="90" t="str">
        <f t="shared" si="2"/>
        <v/>
      </c>
      <c r="L16" s="20" t="str">
        <f t="shared" si="3"/>
        <v/>
      </c>
      <c r="M16" s="105" t="str">
        <f t="shared" si="9"/>
        <v/>
      </c>
      <c r="N16" s="90" t="str">
        <f t="shared" si="4"/>
        <v/>
      </c>
      <c r="O16" s="20" t="str">
        <f t="shared" si="5"/>
        <v/>
      </c>
      <c r="P16" s="1"/>
      <c r="Q16" t="s">
        <v>6</v>
      </c>
    </row>
    <row r="17" spans="1:17" x14ac:dyDescent="0.25">
      <c r="A17" s="1"/>
      <c r="B17" s="78" t="s">
        <v>49</v>
      </c>
      <c r="C17" s="78"/>
      <c r="D17" s="78"/>
      <c r="E17" s="79"/>
      <c r="F17" s="57" t="str">
        <f t="shared" si="0"/>
        <v/>
      </c>
      <c r="G17" s="105" t="str">
        <f t="shared" si="7"/>
        <v/>
      </c>
      <c r="H17" s="90" t="str">
        <f t="shared" si="6"/>
        <v/>
      </c>
      <c r="I17" s="20" t="str">
        <f t="shared" si="1"/>
        <v/>
      </c>
      <c r="J17" s="105" t="str">
        <f t="shared" si="8"/>
        <v/>
      </c>
      <c r="K17" s="90" t="str">
        <f t="shared" si="2"/>
        <v/>
      </c>
      <c r="L17" s="20" t="str">
        <f t="shared" si="3"/>
        <v/>
      </c>
      <c r="M17" s="105" t="str">
        <f t="shared" si="9"/>
        <v/>
      </c>
      <c r="N17" s="90" t="str">
        <f t="shared" si="4"/>
        <v/>
      </c>
      <c r="O17" s="20" t="str">
        <f t="shared" si="5"/>
        <v/>
      </c>
      <c r="P17" s="1"/>
    </row>
    <row r="18" spans="1:17" x14ac:dyDescent="0.25">
      <c r="A18" s="1"/>
      <c r="B18" s="78" t="s">
        <v>50</v>
      </c>
      <c r="C18" s="78"/>
      <c r="D18" s="78"/>
      <c r="E18" s="79"/>
      <c r="F18" s="57" t="str">
        <f t="shared" si="0"/>
        <v/>
      </c>
      <c r="G18" s="105" t="str">
        <f t="shared" si="7"/>
        <v/>
      </c>
      <c r="H18" s="90" t="str">
        <f t="shared" si="6"/>
        <v/>
      </c>
      <c r="I18" s="20" t="str">
        <f t="shared" si="1"/>
        <v/>
      </c>
      <c r="J18" s="105" t="str">
        <f t="shared" si="8"/>
        <v/>
      </c>
      <c r="K18" s="90" t="str">
        <f t="shared" si="2"/>
        <v/>
      </c>
      <c r="L18" s="20" t="str">
        <f t="shared" si="3"/>
        <v/>
      </c>
      <c r="M18" s="105" t="str">
        <f t="shared" si="9"/>
        <v/>
      </c>
      <c r="N18" s="90" t="str">
        <f t="shared" si="4"/>
        <v/>
      </c>
      <c r="O18" s="20" t="str">
        <f t="shared" si="5"/>
        <v/>
      </c>
      <c r="P18" s="1"/>
    </row>
    <row r="19" spans="1:17" x14ac:dyDescent="0.25">
      <c r="A19" s="1"/>
      <c r="B19" s="78" t="s">
        <v>51</v>
      </c>
      <c r="C19" s="78"/>
      <c r="D19" s="78"/>
      <c r="E19" s="79"/>
      <c r="F19" s="57" t="str">
        <f t="shared" si="0"/>
        <v/>
      </c>
      <c r="G19" s="105" t="str">
        <f t="shared" si="7"/>
        <v/>
      </c>
      <c r="H19" s="90" t="str">
        <f t="shared" si="6"/>
        <v/>
      </c>
      <c r="I19" s="20" t="str">
        <f t="shared" si="1"/>
        <v/>
      </c>
      <c r="J19" s="105" t="str">
        <f t="shared" si="8"/>
        <v/>
      </c>
      <c r="K19" s="90" t="str">
        <f t="shared" si="2"/>
        <v/>
      </c>
      <c r="L19" s="20" t="str">
        <f t="shared" si="3"/>
        <v/>
      </c>
      <c r="M19" s="105" t="str">
        <f t="shared" si="9"/>
        <v/>
      </c>
      <c r="N19" s="90" t="str">
        <f t="shared" si="4"/>
        <v/>
      </c>
      <c r="O19" s="20" t="str">
        <f t="shared" si="5"/>
        <v/>
      </c>
      <c r="P19" s="1"/>
    </row>
    <row r="20" spans="1:17" x14ac:dyDescent="0.25">
      <c r="A20" s="1"/>
      <c r="B20" s="78" t="s">
        <v>52</v>
      </c>
      <c r="C20" s="78"/>
      <c r="D20" s="78"/>
      <c r="E20" s="79"/>
      <c r="F20" s="57" t="str">
        <f t="shared" si="0"/>
        <v/>
      </c>
      <c r="G20" s="105" t="str">
        <f t="shared" si="7"/>
        <v/>
      </c>
      <c r="H20" s="90" t="str">
        <f t="shared" si="6"/>
        <v/>
      </c>
      <c r="I20" s="20" t="str">
        <f t="shared" si="1"/>
        <v/>
      </c>
      <c r="J20" s="105" t="str">
        <f t="shared" si="8"/>
        <v/>
      </c>
      <c r="K20" s="90" t="str">
        <f t="shared" si="2"/>
        <v/>
      </c>
      <c r="L20" s="20" t="str">
        <f t="shared" si="3"/>
        <v/>
      </c>
      <c r="M20" s="105" t="str">
        <f t="shared" si="9"/>
        <v/>
      </c>
      <c r="N20" s="90" t="str">
        <f t="shared" si="4"/>
        <v/>
      </c>
      <c r="O20" s="20" t="str">
        <f t="shared" si="5"/>
        <v/>
      </c>
      <c r="P20" s="1"/>
      <c r="Q20">
        <v>1</v>
      </c>
    </row>
    <row r="21" spans="1:17" x14ac:dyDescent="0.25">
      <c r="A21" s="1"/>
      <c r="B21" s="78" t="s">
        <v>53</v>
      </c>
      <c r="C21" s="78"/>
      <c r="D21" s="78"/>
      <c r="E21" s="79"/>
      <c r="F21" s="57" t="str">
        <f t="shared" si="0"/>
        <v/>
      </c>
      <c r="G21" s="105" t="str">
        <f t="shared" si="7"/>
        <v/>
      </c>
      <c r="H21" s="90" t="str">
        <f t="shared" si="6"/>
        <v/>
      </c>
      <c r="I21" s="20" t="str">
        <f t="shared" si="1"/>
        <v/>
      </c>
      <c r="J21" s="105" t="str">
        <f t="shared" si="8"/>
        <v/>
      </c>
      <c r="K21" s="90" t="str">
        <f t="shared" si="2"/>
        <v/>
      </c>
      <c r="L21" s="20" t="str">
        <f t="shared" si="3"/>
        <v/>
      </c>
      <c r="M21" s="105" t="str">
        <f t="shared" si="9"/>
        <v/>
      </c>
      <c r="N21" s="90" t="str">
        <f t="shared" si="4"/>
        <v/>
      </c>
      <c r="O21" s="20" t="str">
        <f t="shared" si="5"/>
        <v/>
      </c>
      <c r="P21" s="1"/>
      <c r="Q21">
        <v>2</v>
      </c>
    </row>
    <row r="22" spans="1:17" x14ac:dyDescent="0.25">
      <c r="A22" s="1"/>
      <c r="B22" s="78" t="s">
        <v>54</v>
      </c>
      <c r="C22" s="78"/>
      <c r="D22" s="78"/>
      <c r="E22" s="79"/>
      <c r="F22" s="57" t="str">
        <f t="shared" si="0"/>
        <v/>
      </c>
      <c r="G22" s="105" t="str">
        <f t="shared" si="7"/>
        <v/>
      </c>
      <c r="H22" s="90" t="str">
        <f t="shared" si="6"/>
        <v/>
      </c>
      <c r="I22" s="20" t="str">
        <f t="shared" si="1"/>
        <v/>
      </c>
      <c r="J22" s="105" t="str">
        <f t="shared" si="8"/>
        <v/>
      </c>
      <c r="K22" s="90" t="str">
        <f t="shared" si="2"/>
        <v/>
      </c>
      <c r="L22" s="20" t="str">
        <f t="shared" si="3"/>
        <v/>
      </c>
      <c r="M22" s="105" t="str">
        <f t="shared" si="9"/>
        <v/>
      </c>
      <c r="N22" s="90" t="str">
        <f t="shared" si="4"/>
        <v/>
      </c>
      <c r="O22" s="20" t="str">
        <f t="shared" si="5"/>
        <v/>
      </c>
      <c r="P22" s="1"/>
      <c r="Q22">
        <v>3</v>
      </c>
    </row>
    <row r="23" spans="1:17" x14ac:dyDescent="0.25">
      <c r="A23" s="1"/>
      <c r="B23" s="78" t="s">
        <v>55</v>
      </c>
      <c r="C23" s="78"/>
      <c r="D23" s="78"/>
      <c r="E23" s="79"/>
      <c r="F23" s="57" t="str">
        <f t="shared" si="0"/>
        <v/>
      </c>
      <c r="G23" s="105" t="str">
        <f t="shared" si="7"/>
        <v/>
      </c>
      <c r="H23" s="90" t="str">
        <f t="shared" si="6"/>
        <v/>
      </c>
      <c r="I23" s="20" t="str">
        <f t="shared" si="1"/>
        <v/>
      </c>
      <c r="J23" s="105" t="str">
        <f t="shared" si="8"/>
        <v/>
      </c>
      <c r="K23" s="90" t="str">
        <f t="shared" si="2"/>
        <v/>
      </c>
      <c r="L23" s="20" t="str">
        <f t="shared" si="3"/>
        <v/>
      </c>
      <c r="M23" s="105" t="str">
        <f t="shared" si="9"/>
        <v/>
      </c>
      <c r="N23" s="90" t="str">
        <f t="shared" si="4"/>
        <v/>
      </c>
      <c r="O23" s="20" t="str">
        <f t="shared" si="5"/>
        <v/>
      </c>
      <c r="P23" s="1"/>
      <c r="Q23">
        <v>4</v>
      </c>
    </row>
    <row r="24" spans="1:17" x14ac:dyDescent="0.25">
      <c r="A24" s="1"/>
      <c r="B24" s="78" t="s">
        <v>56</v>
      </c>
      <c r="C24" s="78"/>
      <c r="D24" s="78"/>
      <c r="E24" s="79"/>
      <c r="F24" s="57" t="str">
        <f t="shared" si="0"/>
        <v/>
      </c>
      <c r="G24" s="105" t="str">
        <f t="shared" si="7"/>
        <v/>
      </c>
      <c r="H24" s="90" t="str">
        <f t="shared" si="6"/>
        <v/>
      </c>
      <c r="I24" s="20" t="str">
        <f t="shared" si="1"/>
        <v/>
      </c>
      <c r="J24" s="105" t="str">
        <f t="shared" si="8"/>
        <v/>
      </c>
      <c r="K24" s="90" t="str">
        <f t="shared" si="2"/>
        <v/>
      </c>
      <c r="L24" s="20" t="str">
        <f t="shared" si="3"/>
        <v/>
      </c>
      <c r="M24" s="105" t="str">
        <f t="shared" si="9"/>
        <v/>
      </c>
      <c r="N24" s="90" t="str">
        <f t="shared" si="4"/>
        <v/>
      </c>
      <c r="O24" s="20" t="str">
        <f t="shared" si="5"/>
        <v/>
      </c>
      <c r="P24" s="1"/>
      <c r="Q24">
        <v>5</v>
      </c>
    </row>
    <row r="25" spans="1:17" x14ac:dyDescent="0.25">
      <c r="A25" s="1"/>
      <c r="B25" s="78" t="s">
        <v>57</v>
      </c>
      <c r="C25" s="78"/>
      <c r="D25" s="78"/>
      <c r="E25" s="79"/>
      <c r="F25" s="57" t="str">
        <f t="shared" si="0"/>
        <v/>
      </c>
      <c r="G25" s="105" t="str">
        <f t="shared" si="7"/>
        <v/>
      </c>
      <c r="H25" s="90" t="str">
        <f t="shared" si="6"/>
        <v/>
      </c>
      <c r="I25" s="20" t="str">
        <f t="shared" si="1"/>
        <v/>
      </c>
      <c r="J25" s="105" t="str">
        <f t="shared" si="8"/>
        <v/>
      </c>
      <c r="K25" s="90" t="str">
        <f t="shared" si="2"/>
        <v/>
      </c>
      <c r="L25" s="20" t="str">
        <f t="shared" si="3"/>
        <v/>
      </c>
      <c r="M25" s="105" t="str">
        <f t="shared" si="9"/>
        <v/>
      </c>
      <c r="N25" s="90" t="str">
        <f t="shared" si="4"/>
        <v/>
      </c>
      <c r="O25" s="20" t="str">
        <f t="shared" si="5"/>
        <v/>
      </c>
      <c r="P25" s="1"/>
      <c r="Q25">
        <v>6</v>
      </c>
    </row>
    <row r="26" spans="1:17" x14ac:dyDescent="0.25">
      <c r="A26" s="1"/>
      <c r="B26" s="78" t="s">
        <v>58</v>
      </c>
      <c r="C26" s="78"/>
      <c r="D26" s="78"/>
      <c r="E26" s="79"/>
      <c r="F26" s="57" t="str">
        <f t="shared" si="0"/>
        <v/>
      </c>
      <c r="G26" s="105" t="str">
        <f t="shared" si="7"/>
        <v/>
      </c>
      <c r="H26" s="90" t="str">
        <f t="shared" si="6"/>
        <v/>
      </c>
      <c r="I26" s="20" t="str">
        <f t="shared" si="1"/>
        <v/>
      </c>
      <c r="J26" s="105" t="str">
        <f t="shared" si="8"/>
        <v/>
      </c>
      <c r="K26" s="90" t="str">
        <f t="shared" si="2"/>
        <v/>
      </c>
      <c r="L26" s="20" t="str">
        <f t="shared" si="3"/>
        <v/>
      </c>
      <c r="M26" s="105" t="str">
        <f t="shared" si="9"/>
        <v/>
      </c>
      <c r="N26" s="90" t="str">
        <f t="shared" si="4"/>
        <v/>
      </c>
      <c r="O26" s="20" t="str">
        <f t="shared" si="5"/>
        <v/>
      </c>
      <c r="P26" s="1"/>
      <c r="Q26">
        <v>7</v>
      </c>
    </row>
    <row r="27" spans="1:17" x14ac:dyDescent="0.25">
      <c r="A27" s="1"/>
      <c r="B27" s="78" t="s">
        <v>59</v>
      </c>
      <c r="C27" s="78"/>
      <c r="D27" s="78"/>
      <c r="E27" s="79"/>
      <c r="F27" s="57" t="str">
        <f t="shared" si="0"/>
        <v/>
      </c>
      <c r="G27" s="105" t="str">
        <f t="shared" si="7"/>
        <v/>
      </c>
      <c r="H27" s="90" t="str">
        <f t="shared" si="6"/>
        <v/>
      </c>
      <c r="I27" s="20" t="str">
        <f t="shared" si="1"/>
        <v/>
      </c>
      <c r="J27" s="105" t="str">
        <f t="shared" si="8"/>
        <v/>
      </c>
      <c r="K27" s="90" t="str">
        <f t="shared" si="2"/>
        <v/>
      </c>
      <c r="L27" s="20" t="str">
        <f t="shared" si="3"/>
        <v/>
      </c>
      <c r="M27" s="105" t="str">
        <f t="shared" si="9"/>
        <v/>
      </c>
      <c r="N27" s="90" t="str">
        <f t="shared" si="4"/>
        <v/>
      </c>
      <c r="O27" s="20" t="str">
        <f t="shared" si="5"/>
        <v/>
      </c>
      <c r="P27" s="1"/>
      <c r="Q27">
        <v>8</v>
      </c>
    </row>
    <row r="28" spans="1:17" x14ac:dyDescent="0.25">
      <c r="A28" s="1"/>
      <c r="B28" s="78" t="s">
        <v>60</v>
      </c>
      <c r="C28" s="78"/>
      <c r="D28" s="78"/>
      <c r="E28" s="79"/>
      <c r="F28" s="57" t="str">
        <f t="shared" si="0"/>
        <v/>
      </c>
      <c r="G28" s="105" t="str">
        <f t="shared" si="7"/>
        <v/>
      </c>
      <c r="H28" s="90" t="str">
        <f t="shared" si="6"/>
        <v/>
      </c>
      <c r="I28" s="20" t="str">
        <f t="shared" si="1"/>
        <v/>
      </c>
      <c r="J28" s="105" t="str">
        <f t="shared" si="8"/>
        <v/>
      </c>
      <c r="K28" s="90" t="str">
        <f t="shared" si="2"/>
        <v/>
      </c>
      <c r="L28" s="20" t="str">
        <f t="shared" si="3"/>
        <v/>
      </c>
      <c r="M28" s="105" t="str">
        <f t="shared" si="9"/>
        <v/>
      </c>
      <c r="N28" s="90" t="str">
        <f t="shared" si="4"/>
        <v/>
      </c>
      <c r="O28" s="20" t="str">
        <f t="shared" si="5"/>
        <v/>
      </c>
      <c r="P28" s="1"/>
      <c r="Q28">
        <v>9</v>
      </c>
    </row>
    <row r="29" spans="1:17" x14ac:dyDescent="0.25">
      <c r="A29" s="1"/>
      <c r="B29" s="78" t="s">
        <v>61</v>
      </c>
      <c r="C29" s="78"/>
      <c r="D29" s="78"/>
      <c r="E29" s="79"/>
      <c r="F29" s="57" t="str">
        <f t="shared" si="0"/>
        <v/>
      </c>
      <c r="G29" s="105" t="str">
        <f t="shared" si="7"/>
        <v/>
      </c>
      <c r="H29" s="90" t="str">
        <f t="shared" si="6"/>
        <v/>
      </c>
      <c r="I29" s="20" t="str">
        <f t="shared" si="1"/>
        <v/>
      </c>
      <c r="J29" s="105" t="str">
        <f t="shared" si="8"/>
        <v/>
      </c>
      <c r="K29" s="90" t="str">
        <f t="shared" si="2"/>
        <v/>
      </c>
      <c r="L29" s="20" t="str">
        <f t="shared" si="3"/>
        <v/>
      </c>
      <c r="M29" s="105" t="str">
        <f t="shared" si="9"/>
        <v/>
      </c>
      <c r="N29" s="90" t="str">
        <f t="shared" si="4"/>
        <v/>
      </c>
      <c r="O29" s="20" t="str">
        <f t="shared" si="5"/>
        <v/>
      </c>
      <c r="P29" s="1"/>
      <c r="Q29">
        <v>10</v>
      </c>
    </row>
    <row r="30" spans="1:17" x14ac:dyDescent="0.25">
      <c r="A30" s="1"/>
      <c r="B30" s="78" t="s">
        <v>62</v>
      </c>
      <c r="C30" s="78"/>
      <c r="D30" s="78"/>
      <c r="E30" s="79"/>
      <c r="F30" s="57" t="str">
        <f t="shared" si="0"/>
        <v/>
      </c>
      <c r="G30" s="105" t="str">
        <f t="shared" si="7"/>
        <v/>
      </c>
      <c r="H30" s="90" t="str">
        <f t="shared" si="6"/>
        <v/>
      </c>
      <c r="I30" s="20" t="str">
        <f t="shared" si="1"/>
        <v/>
      </c>
      <c r="J30" s="105" t="str">
        <f t="shared" si="8"/>
        <v/>
      </c>
      <c r="K30" s="90" t="str">
        <f t="shared" si="2"/>
        <v/>
      </c>
      <c r="L30" s="20" t="str">
        <f t="shared" si="3"/>
        <v/>
      </c>
      <c r="M30" s="105" t="str">
        <f t="shared" si="9"/>
        <v/>
      </c>
      <c r="N30" s="90" t="str">
        <f t="shared" si="4"/>
        <v/>
      </c>
      <c r="O30" s="20" t="str">
        <f t="shared" si="5"/>
        <v/>
      </c>
      <c r="P30" s="1"/>
      <c r="Q30">
        <v>11</v>
      </c>
    </row>
    <row r="31" spans="1:17" x14ac:dyDescent="0.25">
      <c r="A31" s="1"/>
      <c r="B31" s="78" t="s">
        <v>63</v>
      </c>
      <c r="C31" s="78"/>
      <c r="D31" s="78"/>
      <c r="E31" s="79"/>
      <c r="F31" s="57" t="str">
        <f t="shared" si="0"/>
        <v/>
      </c>
      <c r="G31" s="105" t="str">
        <f t="shared" si="7"/>
        <v/>
      </c>
      <c r="H31" s="90" t="str">
        <f t="shared" si="6"/>
        <v/>
      </c>
      <c r="I31" s="20" t="str">
        <f t="shared" si="1"/>
        <v/>
      </c>
      <c r="J31" s="105" t="str">
        <f t="shared" si="8"/>
        <v/>
      </c>
      <c r="K31" s="90" t="str">
        <f t="shared" si="2"/>
        <v/>
      </c>
      <c r="L31" s="20" t="str">
        <f t="shared" si="3"/>
        <v/>
      </c>
      <c r="M31" s="105" t="str">
        <f t="shared" si="9"/>
        <v/>
      </c>
      <c r="N31" s="90" t="str">
        <f t="shared" si="4"/>
        <v/>
      </c>
      <c r="O31" s="20" t="str">
        <f t="shared" si="5"/>
        <v/>
      </c>
      <c r="P31" s="1"/>
      <c r="Q31">
        <v>12</v>
      </c>
    </row>
    <row r="32" spans="1:17" x14ac:dyDescent="0.25">
      <c r="A32" s="1"/>
      <c r="B32" s="78" t="s">
        <v>64</v>
      </c>
      <c r="C32" s="78"/>
      <c r="D32" s="78"/>
      <c r="E32" s="79"/>
      <c r="F32" s="57" t="str">
        <f t="shared" si="0"/>
        <v/>
      </c>
      <c r="G32" s="105" t="str">
        <f t="shared" si="7"/>
        <v/>
      </c>
      <c r="H32" s="90" t="str">
        <f t="shared" si="6"/>
        <v/>
      </c>
      <c r="I32" s="20" t="str">
        <f t="shared" si="1"/>
        <v/>
      </c>
      <c r="J32" s="105" t="str">
        <f t="shared" si="8"/>
        <v/>
      </c>
      <c r="K32" s="90" t="str">
        <f t="shared" si="2"/>
        <v/>
      </c>
      <c r="L32" s="20" t="str">
        <f t="shared" si="3"/>
        <v/>
      </c>
      <c r="M32" s="105" t="str">
        <f t="shared" si="9"/>
        <v/>
      </c>
      <c r="N32" s="90" t="str">
        <f t="shared" si="4"/>
        <v/>
      </c>
      <c r="O32" s="20" t="str">
        <f t="shared" si="5"/>
        <v/>
      </c>
      <c r="P32" s="1"/>
      <c r="Q32">
        <v>13</v>
      </c>
    </row>
    <row r="33" spans="1:17" x14ac:dyDescent="0.25">
      <c r="A33" s="1"/>
      <c r="B33" s="78" t="s">
        <v>70</v>
      </c>
      <c r="C33" s="78"/>
      <c r="D33" s="78"/>
      <c r="E33" s="79"/>
      <c r="F33" s="57" t="str">
        <f t="shared" si="0"/>
        <v/>
      </c>
      <c r="G33" s="105" t="str">
        <f t="shared" si="7"/>
        <v/>
      </c>
      <c r="H33" s="90" t="str">
        <f t="shared" si="6"/>
        <v/>
      </c>
      <c r="I33" s="20" t="str">
        <f t="shared" si="1"/>
        <v/>
      </c>
      <c r="J33" s="105" t="str">
        <f t="shared" si="8"/>
        <v/>
      </c>
      <c r="K33" s="90" t="str">
        <f t="shared" si="2"/>
        <v/>
      </c>
      <c r="L33" s="20" t="str">
        <f t="shared" si="3"/>
        <v/>
      </c>
      <c r="M33" s="105" t="str">
        <f t="shared" si="9"/>
        <v/>
      </c>
      <c r="N33" s="90" t="str">
        <f t="shared" si="4"/>
        <v/>
      </c>
      <c r="O33" s="20" t="str">
        <f t="shared" si="5"/>
        <v/>
      </c>
      <c r="P33" s="1"/>
      <c r="Q33">
        <v>14</v>
      </c>
    </row>
    <row r="34" spans="1:17" x14ac:dyDescent="0.25">
      <c r="A34" s="1"/>
      <c r="B34" s="78" t="s">
        <v>71</v>
      </c>
      <c r="C34" s="78"/>
      <c r="D34" s="78"/>
      <c r="E34" s="79"/>
      <c r="F34" s="57" t="str">
        <f t="shared" si="0"/>
        <v/>
      </c>
      <c r="G34" s="105" t="str">
        <f t="shared" si="7"/>
        <v/>
      </c>
      <c r="H34" s="90" t="str">
        <f t="shared" si="6"/>
        <v/>
      </c>
      <c r="I34" s="20" t="str">
        <f t="shared" si="1"/>
        <v/>
      </c>
      <c r="J34" s="105" t="str">
        <f t="shared" si="8"/>
        <v/>
      </c>
      <c r="K34" s="90" t="str">
        <f t="shared" si="2"/>
        <v/>
      </c>
      <c r="L34" s="20" t="str">
        <f t="shared" si="3"/>
        <v/>
      </c>
      <c r="M34" s="105" t="str">
        <f t="shared" si="9"/>
        <v/>
      </c>
      <c r="N34" s="90" t="str">
        <f t="shared" si="4"/>
        <v/>
      </c>
      <c r="O34" s="20" t="str">
        <f t="shared" si="5"/>
        <v/>
      </c>
      <c r="P34" s="1"/>
      <c r="Q34">
        <v>15</v>
      </c>
    </row>
    <row r="35" spans="1:17" x14ac:dyDescent="0.25">
      <c r="A35" s="1"/>
      <c r="B35" s="78" t="s">
        <v>72</v>
      </c>
      <c r="C35" s="78"/>
      <c r="D35" s="78"/>
      <c r="E35" s="79"/>
      <c r="F35" s="57" t="str">
        <f t="shared" si="0"/>
        <v/>
      </c>
      <c r="G35" s="105" t="str">
        <f t="shared" si="7"/>
        <v/>
      </c>
      <c r="H35" s="90" t="str">
        <f t="shared" si="6"/>
        <v/>
      </c>
      <c r="I35" s="20" t="str">
        <f t="shared" si="1"/>
        <v/>
      </c>
      <c r="J35" s="105" t="str">
        <f t="shared" si="8"/>
        <v/>
      </c>
      <c r="K35" s="90" t="str">
        <f t="shared" si="2"/>
        <v/>
      </c>
      <c r="L35" s="20" t="str">
        <f t="shared" si="3"/>
        <v/>
      </c>
      <c r="M35" s="105" t="str">
        <f t="shared" si="9"/>
        <v/>
      </c>
      <c r="N35" s="90" t="str">
        <f t="shared" si="4"/>
        <v/>
      </c>
      <c r="O35" s="20" t="str">
        <f t="shared" si="5"/>
        <v/>
      </c>
      <c r="P35" s="1"/>
      <c r="Q35">
        <v>16</v>
      </c>
    </row>
    <row r="36" spans="1:17" x14ac:dyDescent="0.25">
      <c r="A36" s="1"/>
      <c r="B36" s="78" t="s">
        <v>73</v>
      </c>
      <c r="C36" s="78"/>
      <c r="D36" s="78"/>
      <c r="E36" s="79"/>
      <c r="F36" s="57" t="str">
        <f t="shared" si="0"/>
        <v/>
      </c>
      <c r="G36" s="105" t="str">
        <f t="shared" si="7"/>
        <v/>
      </c>
      <c r="H36" s="90" t="str">
        <f t="shared" si="6"/>
        <v/>
      </c>
      <c r="I36" s="20" t="str">
        <f t="shared" si="1"/>
        <v/>
      </c>
      <c r="J36" s="105" t="str">
        <f t="shared" si="8"/>
        <v/>
      </c>
      <c r="K36" s="90" t="str">
        <f t="shared" si="2"/>
        <v/>
      </c>
      <c r="L36" s="20" t="str">
        <f t="shared" si="3"/>
        <v/>
      </c>
      <c r="M36" s="105" t="str">
        <f t="shared" si="9"/>
        <v/>
      </c>
      <c r="N36" s="90" t="str">
        <f t="shared" si="4"/>
        <v/>
      </c>
      <c r="O36" s="20" t="str">
        <f t="shared" si="5"/>
        <v/>
      </c>
      <c r="P36" s="1"/>
      <c r="Q36">
        <v>17</v>
      </c>
    </row>
    <row r="37" spans="1:17" x14ac:dyDescent="0.25">
      <c r="A37" s="1"/>
      <c r="B37" s="78" t="s">
        <v>74</v>
      </c>
      <c r="C37" s="78"/>
      <c r="D37" s="78"/>
      <c r="E37" s="79"/>
      <c r="F37" s="57" t="str">
        <f t="shared" si="0"/>
        <v/>
      </c>
      <c r="G37" s="105" t="str">
        <f t="shared" si="7"/>
        <v/>
      </c>
      <c r="H37" s="90" t="str">
        <f t="shared" si="6"/>
        <v/>
      </c>
      <c r="I37" s="20" t="str">
        <f t="shared" si="1"/>
        <v/>
      </c>
      <c r="J37" s="105" t="str">
        <f t="shared" si="8"/>
        <v/>
      </c>
      <c r="K37" s="90" t="str">
        <f t="shared" si="2"/>
        <v/>
      </c>
      <c r="L37" s="20" t="str">
        <f t="shared" si="3"/>
        <v/>
      </c>
      <c r="M37" s="105" t="str">
        <f t="shared" si="9"/>
        <v/>
      </c>
      <c r="N37" s="90" t="str">
        <f t="shared" si="4"/>
        <v/>
      </c>
      <c r="O37" s="20" t="str">
        <f t="shared" si="5"/>
        <v/>
      </c>
      <c r="P37" s="1"/>
      <c r="Q37">
        <v>18</v>
      </c>
    </row>
    <row r="38" spans="1:17" x14ac:dyDescent="0.25">
      <c r="A38" s="1"/>
      <c r="B38" s="78" t="s">
        <v>75</v>
      </c>
      <c r="C38" s="78"/>
      <c r="D38" s="78"/>
      <c r="E38" s="79"/>
      <c r="F38" s="57" t="str">
        <f t="shared" si="0"/>
        <v/>
      </c>
      <c r="G38" s="105" t="str">
        <f t="shared" si="7"/>
        <v/>
      </c>
      <c r="H38" s="90" t="str">
        <f t="shared" si="6"/>
        <v/>
      </c>
      <c r="I38" s="20" t="str">
        <f t="shared" si="1"/>
        <v/>
      </c>
      <c r="J38" s="105" t="str">
        <f t="shared" si="8"/>
        <v/>
      </c>
      <c r="K38" s="90" t="str">
        <f t="shared" si="2"/>
        <v/>
      </c>
      <c r="L38" s="20" t="str">
        <f t="shared" si="3"/>
        <v/>
      </c>
      <c r="M38" s="105" t="str">
        <f t="shared" si="9"/>
        <v/>
      </c>
      <c r="N38" s="90" t="str">
        <f t="shared" si="4"/>
        <v/>
      </c>
      <c r="O38" s="20" t="str">
        <f t="shared" si="5"/>
        <v/>
      </c>
      <c r="P38" s="1"/>
      <c r="Q38">
        <v>19</v>
      </c>
    </row>
    <row r="39" spans="1:17" x14ac:dyDescent="0.25">
      <c r="A39" s="1"/>
      <c r="B39" s="78" t="s">
        <v>76</v>
      </c>
      <c r="C39" s="78"/>
      <c r="D39" s="78"/>
      <c r="E39" s="79"/>
      <c r="F39" s="57" t="str">
        <f t="shared" si="0"/>
        <v/>
      </c>
      <c r="G39" s="105" t="str">
        <f t="shared" si="7"/>
        <v/>
      </c>
      <c r="H39" s="90" t="str">
        <f t="shared" si="6"/>
        <v/>
      </c>
      <c r="I39" s="20" t="str">
        <f t="shared" si="1"/>
        <v/>
      </c>
      <c r="J39" s="105" t="str">
        <f t="shared" si="8"/>
        <v/>
      </c>
      <c r="K39" s="90" t="str">
        <f t="shared" si="2"/>
        <v/>
      </c>
      <c r="L39" s="20" t="str">
        <f t="shared" si="3"/>
        <v/>
      </c>
      <c r="M39" s="105" t="str">
        <f t="shared" si="9"/>
        <v/>
      </c>
      <c r="N39" s="90" t="str">
        <f t="shared" si="4"/>
        <v/>
      </c>
      <c r="O39" s="20" t="str">
        <f t="shared" si="5"/>
        <v/>
      </c>
      <c r="P39" s="1"/>
      <c r="Q39">
        <v>20</v>
      </c>
    </row>
    <row r="40" spans="1:17" x14ac:dyDescent="0.25">
      <c r="A40" s="1"/>
      <c r="B40" s="78" t="s">
        <v>77</v>
      </c>
      <c r="C40" s="78"/>
      <c r="D40" s="78"/>
      <c r="E40" s="79"/>
      <c r="F40" s="57" t="str">
        <f t="shared" si="0"/>
        <v/>
      </c>
      <c r="G40" s="105" t="str">
        <f t="shared" si="7"/>
        <v/>
      </c>
      <c r="H40" s="90" t="str">
        <f t="shared" si="6"/>
        <v/>
      </c>
      <c r="I40" s="20" t="str">
        <f t="shared" si="1"/>
        <v/>
      </c>
      <c r="J40" s="105" t="str">
        <f t="shared" si="8"/>
        <v/>
      </c>
      <c r="K40" s="90" t="str">
        <f t="shared" si="2"/>
        <v/>
      </c>
      <c r="L40" s="20" t="str">
        <f t="shared" si="3"/>
        <v/>
      </c>
      <c r="M40" s="105" t="str">
        <f t="shared" si="9"/>
        <v/>
      </c>
      <c r="N40" s="90" t="str">
        <f t="shared" si="4"/>
        <v/>
      </c>
      <c r="O40" s="20" t="str">
        <f t="shared" si="5"/>
        <v/>
      </c>
      <c r="P40" s="1"/>
      <c r="Q40">
        <v>21</v>
      </c>
    </row>
    <row r="41" spans="1:17" x14ac:dyDescent="0.25">
      <c r="A41" s="1"/>
      <c r="B41" s="78" t="s">
        <v>78</v>
      </c>
      <c r="C41" s="78"/>
      <c r="D41" s="78"/>
      <c r="E41" s="79"/>
      <c r="F41" s="57" t="str">
        <f t="shared" si="0"/>
        <v/>
      </c>
      <c r="G41" s="105" t="str">
        <f t="shared" si="7"/>
        <v/>
      </c>
      <c r="H41" s="90" t="str">
        <f t="shared" si="6"/>
        <v/>
      </c>
      <c r="I41" s="20" t="str">
        <f t="shared" si="1"/>
        <v/>
      </c>
      <c r="J41" s="105" t="str">
        <f t="shared" si="8"/>
        <v/>
      </c>
      <c r="K41" s="90" t="str">
        <f t="shared" si="2"/>
        <v/>
      </c>
      <c r="L41" s="20" t="str">
        <f t="shared" si="3"/>
        <v/>
      </c>
      <c r="M41" s="105" t="str">
        <f t="shared" si="9"/>
        <v/>
      </c>
      <c r="N41" s="90" t="str">
        <f t="shared" si="4"/>
        <v/>
      </c>
      <c r="O41" s="20" t="str">
        <f t="shared" si="5"/>
        <v/>
      </c>
      <c r="P41" s="1"/>
      <c r="Q41">
        <v>22</v>
      </c>
    </row>
    <row r="42" spans="1:17" x14ac:dyDescent="0.25">
      <c r="A42" s="1"/>
      <c r="B42" s="78" t="s">
        <v>79</v>
      </c>
      <c r="C42" s="78"/>
      <c r="D42" s="78"/>
      <c r="E42" s="79"/>
      <c r="F42" s="57" t="str">
        <f t="shared" si="0"/>
        <v/>
      </c>
      <c r="G42" s="105" t="str">
        <f t="shared" si="7"/>
        <v/>
      </c>
      <c r="H42" s="90" t="str">
        <f t="shared" si="6"/>
        <v/>
      </c>
      <c r="I42" s="20" t="str">
        <f t="shared" si="1"/>
        <v/>
      </c>
      <c r="J42" s="105" t="str">
        <f t="shared" si="8"/>
        <v/>
      </c>
      <c r="K42" s="90" t="str">
        <f t="shared" si="2"/>
        <v/>
      </c>
      <c r="L42" s="20" t="str">
        <f t="shared" si="3"/>
        <v/>
      </c>
      <c r="M42" s="105" t="str">
        <f t="shared" si="9"/>
        <v/>
      </c>
      <c r="N42" s="90" t="str">
        <f t="shared" si="4"/>
        <v/>
      </c>
      <c r="O42" s="20" t="str">
        <f t="shared" si="5"/>
        <v/>
      </c>
      <c r="P42" s="1"/>
      <c r="Q42">
        <v>23</v>
      </c>
    </row>
    <row r="43" spans="1:17" x14ac:dyDescent="0.25">
      <c r="A43" s="1"/>
      <c r="B43" s="78" t="s">
        <v>80</v>
      </c>
      <c r="C43" s="78"/>
      <c r="D43" s="78"/>
      <c r="E43" s="79"/>
      <c r="F43" s="57" t="str">
        <f t="shared" si="0"/>
        <v/>
      </c>
      <c r="G43" s="105" t="str">
        <f t="shared" si="7"/>
        <v/>
      </c>
      <c r="H43" s="90" t="str">
        <f t="shared" si="6"/>
        <v/>
      </c>
      <c r="I43" s="20" t="str">
        <f t="shared" si="1"/>
        <v/>
      </c>
      <c r="J43" s="105" t="str">
        <f t="shared" si="8"/>
        <v/>
      </c>
      <c r="K43" s="90" t="str">
        <f t="shared" si="2"/>
        <v/>
      </c>
      <c r="L43" s="20" t="str">
        <f t="shared" si="3"/>
        <v/>
      </c>
      <c r="M43" s="105" t="str">
        <f t="shared" si="9"/>
        <v/>
      </c>
      <c r="N43" s="90" t="str">
        <f t="shared" si="4"/>
        <v/>
      </c>
      <c r="O43" s="20" t="str">
        <f t="shared" si="5"/>
        <v/>
      </c>
      <c r="P43" s="1"/>
      <c r="Q43">
        <v>24</v>
      </c>
    </row>
    <row r="44" spans="1:17" x14ac:dyDescent="0.25">
      <c r="A44" s="1"/>
      <c r="B44" s="78" t="s">
        <v>81</v>
      </c>
      <c r="C44" s="78"/>
      <c r="D44" s="78"/>
      <c r="E44" s="79"/>
      <c r="F44" s="57" t="str">
        <f t="shared" si="0"/>
        <v/>
      </c>
      <c r="G44" s="105" t="str">
        <f t="shared" si="7"/>
        <v/>
      </c>
      <c r="H44" s="90" t="str">
        <f t="shared" si="6"/>
        <v/>
      </c>
      <c r="I44" s="20" t="str">
        <f t="shared" si="1"/>
        <v/>
      </c>
      <c r="J44" s="105" t="str">
        <f t="shared" si="8"/>
        <v/>
      </c>
      <c r="K44" s="90" t="str">
        <f t="shared" si="2"/>
        <v/>
      </c>
      <c r="L44" s="20" t="str">
        <f t="shared" si="3"/>
        <v/>
      </c>
      <c r="M44" s="105" t="str">
        <f t="shared" si="9"/>
        <v/>
      </c>
      <c r="N44" s="90" t="str">
        <f t="shared" si="4"/>
        <v/>
      </c>
      <c r="O44" s="20" t="str">
        <f t="shared" si="5"/>
        <v/>
      </c>
      <c r="P44" s="1"/>
      <c r="Q44">
        <v>25</v>
      </c>
    </row>
    <row r="45" spans="1:17" x14ac:dyDescent="0.25">
      <c r="A45" s="1"/>
      <c r="B45" s="78" t="s">
        <v>82</v>
      </c>
      <c r="C45" s="78"/>
      <c r="D45" s="78"/>
      <c r="E45" s="79"/>
      <c r="F45" s="57" t="str">
        <f t="shared" ref="F45:F76" si="10">IF($F$3="-","",IF($F$3=$Q$3,10,14))</f>
        <v/>
      </c>
      <c r="G45" s="105" t="str">
        <f t="shared" si="7"/>
        <v/>
      </c>
      <c r="H45" s="90" t="str">
        <f t="shared" si="6"/>
        <v/>
      </c>
      <c r="I45" s="20" t="str">
        <f t="shared" si="1"/>
        <v/>
      </c>
      <c r="J45" s="105" t="str">
        <f t="shared" si="8"/>
        <v/>
      </c>
      <c r="K45" s="90" t="str">
        <f t="shared" si="2"/>
        <v/>
      </c>
      <c r="L45" s="20" t="str">
        <f t="shared" si="3"/>
        <v/>
      </c>
      <c r="M45" s="105" t="str">
        <f t="shared" si="9"/>
        <v/>
      </c>
      <c r="N45" s="90" t="str">
        <f t="shared" si="4"/>
        <v/>
      </c>
      <c r="O45" s="20" t="str">
        <f t="shared" si="5"/>
        <v/>
      </c>
      <c r="P45" s="1"/>
      <c r="Q45">
        <v>26</v>
      </c>
    </row>
    <row r="46" spans="1:17" x14ac:dyDescent="0.25">
      <c r="A46" s="1"/>
      <c r="B46" s="78" t="s">
        <v>83</v>
      </c>
      <c r="C46" s="78"/>
      <c r="D46" s="78"/>
      <c r="E46" s="79"/>
      <c r="F46" s="57" t="str">
        <f t="shared" si="10"/>
        <v/>
      </c>
      <c r="G46" s="105" t="str">
        <f t="shared" si="7"/>
        <v/>
      </c>
      <c r="H46" s="90" t="str">
        <f t="shared" si="6"/>
        <v/>
      </c>
      <c r="I46" s="20" t="str">
        <f t="shared" si="1"/>
        <v/>
      </c>
      <c r="J46" s="105" t="str">
        <f t="shared" si="8"/>
        <v/>
      </c>
      <c r="K46" s="90" t="str">
        <f t="shared" si="2"/>
        <v/>
      </c>
      <c r="L46" s="20" t="str">
        <f t="shared" si="3"/>
        <v/>
      </c>
      <c r="M46" s="105" t="str">
        <f t="shared" si="9"/>
        <v/>
      </c>
      <c r="N46" s="90" t="str">
        <f t="shared" si="4"/>
        <v/>
      </c>
      <c r="O46" s="20" t="str">
        <f t="shared" si="5"/>
        <v/>
      </c>
      <c r="P46" s="1"/>
      <c r="Q46">
        <v>27</v>
      </c>
    </row>
    <row r="47" spans="1:17" x14ac:dyDescent="0.25">
      <c r="A47" s="1"/>
      <c r="B47" s="78" t="s">
        <v>84</v>
      </c>
      <c r="C47" s="78"/>
      <c r="D47" s="78"/>
      <c r="E47" s="79"/>
      <c r="F47" s="57" t="str">
        <f t="shared" si="10"/>
        <v/>
      </c>
      <c r="G47" s="105" t="str">
        <f t="shared" si="7"/>
        <v/>
      </c>
      <c r="H47" s="90" t="str">
        <f t="shared" si="6"/>
        <v/>
      </c>
      <c r="I47" s="20" t="str">
        <f t="shared" si="1"/>
        <v/>
      </c>
      <c r="J47" s="105" t="str">
        <f t="shared" si="8"/>
        <v/>
      </c>
      <c r="K47" s="90" t="str">
        <f t="shared" si="2"/>
        <v/>
      </c>
      <c r="L47" s="20" t="str">
        <f t="shared" si="3"/>
        <v/>
      </c>
      <c r="M47" s="105" t="str">
        <f t="shared" si="9"/>
        <v/>
      </c>
      <c r="N47" s="90" t="str">
        <f t="shared" si="4"/>
        <v/>
      </c>
      <c r="O47" s="20" t="str">
        <f t="shared" si="5"/>
        <v/>
      </c>
      <c r="P47" s="1"/>
      <c r="Q47">
        <v>28</v>
      </c>
    </row>
    <row r="48" spans="1:17" x14ac:dyDescent="0.25">
      <c r="A48" s="1"/>
      <c r="B48" s="78" t="s">
        <v>85</v>
      </c>
      <c r="C48" s="78"/>
      <c r="D48" s="78"/>
      <c r="E48" s="79"/>
      <c r="F48" s="57" t="str">
        <f t="shared" si="10"/>
        <v/>
      </c>
      <c r="G48" s="105" t="str">
        <f t="shared" si="7"/>
        <v/>
      </c>
      <c r="H48" s="90" t="str">
        <f t="shared" si="6"/>
        <v/>
      </c>
      <c r="I48" s="20" t="str">
        <f t="shared" si="1"/>
        <v/>
      </c>
      <c r="J48" s="105" t="str">
        <f t="shared" si="8"/>
        <v/>
      </c>
      <c r="K48" s="90" t="str">
        <f t="shared" si="2"/>
        <v/>
      </c>
      <c r="L48" s="20" t="str">
        <f t="shared" si="3"/>
        <v/>
      </c>
      <c r="M48" s="105" t="str">
        <f t="shared" si="9"/>
        <v/>
      </c>
      <c r="N48" s="90" t="str">
        <f t="shared" si="4"/>
        <v/>
      </c>
      <c r="O48" s="20" t="str">
        <f t="shared" si="5"/>
        <v/>
      </c>
      <c r="P48" s="1"/>
      <c r="Q48">
        <v>29</v>
      </c>
    </row>
    <row r="49" spans="1:17" x14ac:dyDescent="0.25">
      <c r="A49" s="1"/>
      <c r="B49" s="78" t="s">
        <v>86</v>
      </c>
      <c r="C49" s="78"/>
      <c r="D49" s="78"/>
      <c r="E49" s="79"/>
      <c r="F49" s="57" t="str">
        <f t="shared" si="10"/>
        <v/>
      </c>
      <c r="G49" s="105" t="str">
        <f t="shared" si="7"/>
        <v/>
      </c>
      <c r="H49" s="90" t="str">
        <f t="shared" si="6"/>
        <v/>
      </c>
      <c r="I49" s="20" t="str">
        <f t="shared" si="1"/>
        <v/>
      </c>
      <c r="J49" s="105" t="str">
        <f t="shared" si="8"/>
        <v/>
      </c>
      <c r="K49" s="90" t="str">
        <f t="shared" si="2"/>
        <v/>
      </c>
      <c r="L49" s="20" t="str">
        <f t="shared" si="3"/>
        <v/>
      </c>
      <c r="M49" s="105" t="str">
        <f t="shared" si="9"/>
        <v/>
      </c>
      <c r="N49" s="90" t="str">
        <f t="shared" si="4"/>
        <v/>
      </c>
      <c r="O49" s="20" t="str">
        <f t="shared" si="5"/>
        <v/>
      </c>
      <c r="P49" s="1"/>
      <c r="Q49">
        <v>30</v>
      </c>
    </row>
    <row r="50" spans="1:17" x14ac:dyDescent="0.25">
      <c r="A50" s="1"/>
      <c r="B50" s="78" t="s">
        <v>87</v>
      </c>
      <c r="C50" s="78"/>
      <c r="D50" s="78"/>
      <c r="E50" s="79"/>
      <c r="F50" s="57" t="str">
        <f t="shared" si="10"/>
        <v/>
      </c>
      <c r="G50" s="105" t="str">
        <f t="shared" si="7"/>
        <v/>
      </c>
      <c r="H50" s="90" t="str">
        <f t="shared" si="6"/>
        <v/>
      </c>
      <c r="I50" s="20" t="str">
        <f t="shared" si="1"/>
        <v/>
      </c>
      <c r="J50" s="105" t="str">
        <f t="shared" si="8"/>
        <v/>
      </c>
      <c r="K50" s="90" t="str">
        <f t="shared" si="2"/>
        <v/>
      </c>
      <c r="L50" s="20" t="str">
        <f t="shared" si="3"/>
        <v/>
      </c>
      <c r="M50" s="105" t="str">
        <f t="shared" si="9"/>
        <v/>
      </c>
      <c r="N50" s="90" t="str">
        <f t="shared" si="4"/>
        <v/>
      </c>
      <c r="O50" s="20" t="str">
        <f t="shared" si="5"/>
        <v/>
      </c>
      <c r="P50" s="1"/>
      <c r="Q50">
        <v>31</v>
      </c>
    </row>
    <row r="51" spans="1:17" x14ac:dyDescent="0.25">
      <c r="A51" s="1"/>
      <c r="B51" s="78" t="s">
        <v>88</v>
      </c>
      <c r="C51" s="78"/>
      <c r="D51" s="78"/>
      <c r="E51" s="79"/>
      <c r="F51" s="57" t="str">
        <f t="shared" si="10"/>
        <v/>
      </c>
      <c r="G51" s="105" t="str">
        <f t="shared" si="7"/>
        <v/>
      </c>
      <c r="H51" s="90" t="str">
        <f t="shared" si="6"/>
        <v/>
      </c>
      <c r="I51" s="20" t="str">
        <f t="shared" si="1"/>
        <v/>
      </c>
      <c r="J51" s="105" t="str">
        <f t="shared" si="8"/>
        <v/>
      </c>
      <c r="K51" s="90" t="str">
        <f t="shared" si="2"/>
        <v/>
      </c>
      <c r="L51" s="20" t="str">
        <f t="shared" si="3"/>
        <v/>
      </c>
      <c r="M51" s="105" t="str">
        <f t="shared" si="9"/>
        <v/>
      </c>
      <c r="N51" s="90" t="str">
        <f t="shared" si="4"/>
        <v/>
      </c>
      <c r="O51" s="20" t="str">
        <f t="shared" si="5"/>
        <v/>
      </c>
      <c r="P51" s="1"/>
    </row>
    <row r="52" spans="1:17" x14ac:dyDescent="0.25">
      <c r="A52" s="1"/>
      <c r="B52" s="78" t="s">
        <v>89</v>
      </c>
      <c r="C52" s="78"/>
      <c r="D52" s="78"/>
      <c r="E52" s="79"/>
      <c r="F52" s="57" t="str">
        <f t="shared" si="10"/>
        <v/>
      </c>
      <c r="G52" s="105" t="str">
        <f t="shared" si="7"/>
        <v/>
      </c>
      <c r="H52" s="90" t="str">
        <f t="shared" si="6"/>
        <v/>
      </c>
      <c r="I52" s="20" t="str">
        <f t="shared" si="1"/>
        <v/>
      </c>
      <c r="J52" s="105" t="str">
        <f t="shared" si="8"/>
        <v/>
      </c>
      <c r="K52" s="90" t="str">
        <f t="shared" si="2"/>
        <v/>
      </c>
      <c r="L52" s="20" t="str">
        <f t="shared" si="3"/>
        <v/>
      </c>
      <c r="M52" s="105" t="str">
        <f t="shared" si="9"/>
        <v/>
      </c>
      <c r="N52" s="90" t="str">
        <f t="shared" si="4"/>
        <v/>
      </c>
      <c r="O52" s="20" t="str">
        <f t="shared" si="5"/>
        <v/>
      </c>
      <c r="P52" s="1"/>
    </row>
    <row r="53" spans="1:17" x14ac:dyDescent="0.25">
      <c r="A53" s="1"/>
      <c r="B53" s="78" t="s">
        <v>90</v>
      </c>
      <c r="C53" s="78"/>
      <c r="D53" s="78"/>
      <c r="E53" s="79"/>
      <c r="F53" s="57" t="str">
        <f t="shared" si="10"/>
        <v/>
      </c>
      <c r="G53" s="105" t="str">
        <f t="shared" si="7"/>
        <v/>
      </c>
      <c r="H53" s="90" t="str">
        <f t="shared" si="6"/>
        <v/>
      </c>
      <c r="I53" s="20" t="str">
        <f t="shared" si="1"/>
        <v/>
      </c>
      <c r="J53" s="105" t="str">
        <f t="shared" si="8"/>
        <v/>
      </c>
      <c r="K53" s="90" t="str">
        <f t="shared" si="2"/>
        <v/>
      </c>
      <c r="L53" s="20" t="str">
        <f t="shared" si="3"/>
        <v/>
      </c>
      <c r="M53" s="105" t="str">
        <f t="shared" si="9"/>
        <v/>
      </c>
      <c r="N53" s="90" t="str">
        <f t="shared" si="4"/>
        <v/>
      </c>
      <c r="O53" s="20" t="str">
        <f t="shared" si="5"/>
        <v/>
      </c>
      <c r="P53" s="1"/>
    </row>
    <row r="54" spans="1:17" x14ac:dyDescent="0.25">
      <c r="A54" s="1"/>
      <c r="B54" s="78" t="s">
        <v>91</v>
      </c>
      <c r="C54" s="78"/>
      <c r="D54" s="78"/>
      <c r="E54" s="79"/>
      <c r="F54" s="57" t="str">
        <f t="shared" si="10"/>
        <v/>
      </c>
      <c r="G54" s="105" t="str">
        <f t="shared" si="7"/>
        <v/>
      </c>
      <c r="H54" s="90" t="str">
        <f t="shared" si="6"/>
        <v/>
      </c>
      <c r="I54" s="20" t="str">
        <f t="shared" si="1"/>
        <v/>
      </c>
      <c r="J54" s="105" t="str">
        <f t="shared" si="8"/>
        <v/>
      </c>
      <c r="K54" s="90" t="str">
        <f t="shared" si="2"/>
        <v/>
      </c>
      <c r="L54" s="20" t="str">
        <f t="shared" si="3"/>
        <v/>
      </c>
      <c r="M54" s="105" t="str">
        <f t="shared" si="9"/>
        <v/>
      </c>
      <c r="N54" s="90" t="str">
        <f t="shared" si="4"/>
        <v/>
      </c>
      <c r="O54" s="20" t="str">
        <f t="shared" si="5"/>
        <v/>
      </c>
      <c r="P54" s="1"/>
    </row>
    <row r="55" spans="1:17" x14ac:dyDescent="0.25">
      <c r="A55" s="1"/>
      <c r="B55" s="78" t="s">
        <v>92</v>
      </c>
      <c r="C55" s="78"/>
      <c r="D55" s="78"/>
      <c r="E55" s="79"/>
      <c r="F55" s="57" t="str">
        <f t="shared" si="10"/>
        <v/>
      </c>
      <c r="G55" s="105" t="str">
        <f t="shared" si="7"/>
        <v/>
      </c>
      <c r="H55" s="90" t="str">
        <f t="shared" si="6"/>
        <v/>
      </c>
      <c r="I55" s="20" t="str">
        <f t="shared" si="1"/>
        <v/>
      </c>
      <c r="J55" s="105" t="str">
        <f t="shared" si="8"/>
        <v/>
      </c>
      <c r="K55" s="90" t="str">
        <f t="shared" si="2"/>
        <v/>
      </c>
      <c r="L55" s="20" t="str">
        <f t="shared" si="3"/>
        <v/>
      </c>
      <c r="M55" s="105" t="str">
        <f t="shared" si="9"/>
        <v/>
      </c>
      <c r="N55" s="90" t="str">
        <f t="shared" si="4"/>
        <v/>
      </c>
      <c r="O55" s="20" t="str">
        <f t="shared" si="5"/>
        <v/>
      </c>
      <c r="P55" s="1"/>
    </row>
    <row r="56" spans="1:17" x14ac:dyDescent="0.25">
      <c r="A56" s="1"/>
      <c r="B56" s="78" t="s">
        <v>93</v>
      </c>
      <c r="C56" s="78"/>
      <c r="D56" s="78"/>
      <c r="E56" s="79"/>
      <c r="F56" s="57" t="str">
        <f t="shared" si="10"/>
        <v/>
      </c>
      <c r="G56" s="105" t="str">
        <f t="shared" si="7"/>
        <v/>
      </c>
      <c r="H56" s="90" t="str">
        <f t="shared" si="6"/>
        <v/>
      </c>
      <c r="I56" s="20" t="str">
        <f t="shared" si="1"/>
        <v/>
      </c>
      <c r="J56" s="105" t="str">
        <f t="shared" si="8"/>
        <v/>
      </c>
      <c r="K56" s="90" t="str">
        <f t="shared" si="2"/>
        <v/>
      </c>
      <c r="L56" s="20" t="str">
        <f t="shared" si="3"/>
        <v/>
      </c>
      <c r="M56" s="105" t="str">
        <f t="shared" si="9"/>
        <v/>
      </c>
      <c r="N56" s="90" t="str">
        <f t="shared" si="4"/>
        <v/>
      </c>
      <c r="O56" s="20" t="str">
        <f t="shared" si="5"/>
        <v/>
      </c>
      <c r="P56" s="1"/>
    </row>
    <row r="57" spans="1:17" x14ac:dyDescent="0.25">
      <c r="A57" s="1"/>
      <c r="B57" s="78" t="s">
        <v>94</v>
      </c>
      <c r="C57" s="78"/>
      <c r="D57" s="78"/>
      <c r="E57" s="79"/>
      <c r="F57" s="57" t="str">
        <f t="shared" si="10"/>
        <v/>
      </c>
      <c r="G57" s="105" t="str">
        <f t="shared" si="7"/>
        <v/>
      </c>
      <c r="H57" s="90" t="str">
        <f t="shared" si="6"/>
        <v/>
      </c>
      <c r="I57" s="20" t="str">
        <f t="shared" si="1"/>
        <v/>
      </c>
      <c r="J57" s="105" t="str">
        <f t="shared" si="8"/>
        <v/>
      </c>
      <c r="K57" s="90" t="str">
        <f t="shared" si="2"/>
        <v/>
      </c>
      <c r="L57" s="20" t="str">
        <f t="shared" si="3"/>
        <v/>
      </c>
      <c r="M57" s="105" t="str">
        <f t="shared" si="9"/>
        <v/>
      </c>
      <c r="N57" s="90" t="str">
        <f t="shared" si="4"/>
        <v/>
      </c>
      <c r="O57" s="20" t="str">
        <f t="shared" si="5"/>
        <v/>
      </c>
      <c r="P57" s="1"/>
    </row>
    <row r="58" spans="1:17" x14ac:dyDescent="0.25">
      <c r="A58" s="1"/>
      <c r="B58" s="78" t="s">
        <v>95</v>
      </c>
      <c r="C58" s="78"/>
      <c r="D58" s="78"/>
      <c r="E58" s="79"/>
      <c r="F58" s="57" t="str">
        <f t="shared" si="10"/>
        <v/>
      </c>
      <c r="G58" s="105" t="str">
        <f t="shared" si="7"/>
        <v/>
      </c>
      <c r="H58" s="90" t="str">
        <f t="shared" si="6"/>
        <v/>
      </c>
      <c r="I58" s="20" t="str">
        <f t="shared" si="1"/>
        <v/>
      </c>
      <c r="J58" s="105" t="str">
        <f t="shared" si="8"/>
        <v/>
      </c>
      <c r="K58" s="90" t="str">
        <f t="shared" si="2"/>
        <v/>
      </c>
      <c r="L58" s="20" t="str">
        <f t="shared" si="3"/>
        <v/>
      </c>
      <c r="M58" s="105" t="str">
        <f t="shared" si="9"/>
        <v/>
      </c>
      <c r="N58" s="90" t="str">
        <f t="shared" si="4"/>
        <v/>
      </c>
      <c r="O58" s="20" t="str">
        <f t="shared" si="5"/>
        <v/>
      </c>
      <c r="P58" s="1"/>
    </row>
    <row r="59" spans="1:17" x14ac:dyDescent="0.25">
      <c r="A59" s="1"/>
      <c r="B59" s="78" t="s">
        <v>96</v>
      </c>
      <c r="C59" s="78"/>
      <c r="D59" s="78"/>
      <c r="E59" s="79"/>
      <c r="F59" s="57" t="str">
        <f t="shared" si="10"/>
        <v/>
      </c>
      <c r="G59" s="105" t="str">
        <f t="shared" si="7"/>
        <v/>
      </c>
      <c r="H59" s="90" t="str">
        <f t="shared" si="6"/>
        <v/>
      </c>
      <c r="I59" s="20" t="str">
        <f t="shared" si="1"/>
        <v/>
      </c>
      <c r="J59" s="105" t="str">
        <f t="shared" si="8"/>
        <v/>
      </c>
      <c r="K59" s="90" t="str">
        <f t="shared" si="2"/>
        <v/>
      </c>
      <c r="L59" s="20" t="str">
        <f t="shared" si="3"/>
        <v/>
      </c>
      <c r="M59" s="105" t="str">
        <f t="shared" si="9"/>
        <v/>
      </c>
      <c r="N59" s="90" t="str">
        <f t="shared" si="4"/>
        <v/>
      </c>
      <c r="O59" s="20" t="str">
        <f t="shared" si="5"/>
        <v/>
      </c>
      <c r="P59" s="1"/>
    </row>
    <row r="60" spans="1:17" x14ac:dyDescent="0.25">
      <c r="A60" s="1"/>
      <c r="B60" s="78" t="s">
        <v>97</v>
      </c>
      <c r="C60" s="78"/>
      <c r="D60" s="78"/>
      <c r="E60" s="79"/>
      <c r="F60" s="57" t="str">
        <f t="shared" si="10"/>
        <v/>
      </c>
      <c r="G60" s="105" t="str">
        <f t="shared" si="7"/>
        <v/>
      </c>
      <c r="H60" s="90" t="str">
        <f t="shared" si="6"/>
        <v/>
      </c>
      <c r="I60" s="20" t="str">
        <f t="shared" si="1"/>
        <v/>
      </c>
      <c r="J60" s="105" t="str">
        <f t="shared" si="8"/>
        <v/>
      </c>
      <c r="K60" s="90" t="str">
        <f t="shared" si="2"/>
        <v/>
      </c>
      <c r="L60" s="20" t="str">
        <f t="shared" si="3"/>
        <v/>
      </c>
      <c r="M60" s="105" t="str">
        <f t="shared" si="9"/>
        <v/>
      </c>
      <c r="N60" s="90" t="str">
        <f t="shared" si="4"/>
        <v/>
      </c>
      <c r="O60" s="20" t="str">
        <f t="shared" si="5"/>
        <v/>
      </c>
      <c r="P60" s="1"/>
    </row>
    <row r="61" spans="1:17" x14ac:dyDescent="0.25">
      <c r="A61" s="1"/>
      <c r="B61" s="78" t="s">
        <v>98</v>
      </c>
      <c r="C61" s="78"/>
      <c r="D61" s="78"/>
      <c r="E61" s="79"/>
      <c r="F61" s="57" t="str">
        <f t="shared" si="10"/>
        <v/>
      </c>
      <c r="G61" s="105" t="str">
        <f t="shared" si="7"/>
        <v/>
      </c>
      <c r="H61" s="90" t="str">
        <f t="shared" si="6"/>
        <v/>
      </c>
      <c r="I61" s="20" t="str">
        <f t="shared" si="1"/>
        <v/>
      </c>
      <c r="J61" s="105" t="str">
        <f t="shared" si="8"/>
        <v/>
      </c>
      <c r="K61" s="90" t="str">
        <f t="shared" si="2"/>
        <v/>
      </c>
      <c r="L61" s="20" t="str">
        <f t="shared" si="3"/>
        <v/>
      </c>
      <c r="M61" s="105" t="str">
        <f t="shared" si="9"/>
        <v/>
      </c>
      <c r="N61" s="90" t="str">
        <f t="shared" si="4"/>
        <v/>
      </c>
      <c r="O61" s="20" t="str">
        <f t="shared" si="5"/>
        <v/>
      </c>
      <c r="P61" s="1"/>
    </row>
    <row r="62" spans="1:17" x14ac:dyDescent="0.25">
      <c r="A62" s="1"/>
      <c r="B62" s="78" t="s">
        <v>99</v>
      </c>
      <c r="C62" s="78"/>
      <c r="D62" s="78"/>
      <c r="E62" s="79"/>
      <c r="F62" s="57" t="str">
        <f t="shared" si="10"/>
        <v/>
      </c>
      <c r="G62" s="105" t="str">
        <f t="shared" si="7"/>
        <v/>
      </c>
      <c r="H62" s="90" t="str">
        <f t="shared" si="6"/>
        <v/>
      </c>
      <c r="I62" s="20" t="str">
        <f t="shared" si="1"/>
        <v/>
      </c>
      <c r="J62" s="105" t="str">
        <f t="shared" si="8"/>
        <v/>
      </c>
      <c r="K62" s="90" t="str">
        <f t="shared" si="2"/>
        <v/>
      </c>
      <c r="L62" s="20" t="str">
        <f t="shared" si="3"/>
        <v/>
      </c>
      <c r="M62" s="105" t="str">
        <f t="shared" si="9"/>
        <v/>
      </c>
      <c r="N62" s="90" t="str">
        <f t="shared" si="4"/>
        <v/>
      </c>
      <c r="O62" s="20" t="str">
        <f t="shared" si="5"/>
        <v/>
      </c>
      <c r="P62" s="1"/>
    </row>
    <row r="63" spans="1:17" x14ac:dyDescent="0.25">
      <c r="A63" s="1"/>
      <c r="B63" s="78" t="s">
        <v>100</v>
      </c>
      <c r="C63" s="78"/>
      <c r="D63" s="78"/>
      <c r="E63" s="79"/>
      <c r="F63" s="57" t="str">
        <f t="shared" si="10"/>
        <v/>
      </c>
      <c r="G63" s="105" t="str">
        <f t="shared" si="7"/>
        <v/>
      </c>
      <c r="H63" s="90" t="str">
        <f t="shared" si="6"/>
        <v/>
      </c>
      <c r="I63" s="20" t="str">
        <f t="shared" si="1"/>
        <v/>
      </c>
      <c r="J63" s="105" t="str">
        <f t="shared" si="8"/>
        <v/>
      </c>
      <c r="K63" s="90" t="str">
        <f t="shared" si="2"/>
        <v/>
      </c>
      <c r="L63" s="20" t="str">
        <f t="shared" si="3"/>
        <v/>
      </c>
      <c r="M63" s="105" t="str">
        <f t="shared" si="9"/>
        <v/>
      </c>
      <c r="N63" s="90" t="str">
        <f t="shared" si="4"/>
        <v/>
      </c>
      <c r="O63" s="20" t="str">
        <f t="shared" si="5"/>
        <v/>
      </c>
      <c r="P63" s="1"/>
    </row>
    <row r="64" spans="1:17" x14ac:dyDescent="0.25">
      <c r="A64" s="1"/>
      <c r="B64" s="78" t="s">
        <v>130</v>
      </c>
      <c r="C64" s="78"/>
      <c r="D64" s="78"/>
      <c r="E64" s="79"/>
      <c r="F64" s="57" t="str">
        <f t="shared" si="10"/>
        <v/>
      </c>
      <c r="G64" s="105" t="str">
        <f t="shared" si="7"/>
        <v/>
      </c>
      <c r="H64" s="90" t="str">
        <f t="shared" si="6"/>
        <v/>
      </c>
      <c r="I64" s="20" t="str">
        <f t="shared" si="1"/>
        <v/>
      </c>
      <c r="J64" s="105" t="str">
        <f t="shared" si="8"/>
        <v/>
      </c>
      <c r="K64" s="90" t="str">
        <f t="shared" si="2"/>
        <v/>
      </c>
      <c r="L64" s="20" t="str">
        <f t="shared" si="3"/>
        <v/>
      </c>
      <c r="M64" s="105" t="str">
        <f t="shared" si="9"/>
        <v/>
      </c>
      <c r="N64" s="90" t="str">
        <f t="shared" si="4"/>
        <v/>
      </c>
      <c r="O64" s="20" t="str">
        <f t="shared" si="5"/>
        <v/>
      </c>
      <c r="P64" s="1"/>
    </row>
    <row r="65" spans="1:16" x14ac:dyDescent="0.25">
      <c r="A65" s="1"/>
      <c r="B65" s="78" t="s">
        <v>131</v>
      </c>
      <c r="C65" s="78"/>
      <c r="D65" s="78"/>
      <c r="E65" s="79"/>
      <c r="F65" s="57" t="str">
        <f t="shared" si="10"/>
        <v/>
      </c>
      <c r="G65" s="105" t="str">
        <f t="shared" si="7"/>
        <v/>
      </c>
      <c r="H65" s="90" t="str">
        <f t="shared" si="6"/>
        <v/>
      </c>
      <c r="I65" s="20" t="str">
        <f t="shared" si="1"/>
        <v/>
      </c>
      <c r="J65" s="105" t="str">
        <f t="shared" si="8"/>
        <v/>
      </c>
      <c r="K65" s="90" t="str">
        <f t="shared" si="2"/>
        <v/>
      </c>
      <c r="L65" s="20" t="str">
        <f t="shared" si="3"/>
        <v/>
      </c>
      <c r="M65" s="105" t="str">
        <f t="shared" si="9"/>
        <v/>
      </c>
      <c r="N65" s="90" t="str">
        <f t="shared" si="4"/>
        <v/>
      </c>
      <c r="O65" s="20" t="str">
        <f t="shared" si="5"/>
        <v/>
      </c>
      <c r="P65" s="1"/>
    </row>
    <row r="66" spans="1:16" x14ac:dyDescent="0.25">
      <c r="A66" s="1"/>
      <c r="B66" s="78" t="s">
        <v>132</v>
      </c>
      <c r="C66" s="78"/>
      <c r="D66" s="78"/>
      <c r="E66" s="79"/>
      <c r="F66" s="57" t="str">
        <f t="shared" si="10"/>
        <v/>
      </c>
      <c r="G66" s="105" t="str">
        <f t="shared" si="7"/>
        <v/>
      </c>
      <c r="H66" s="90" t="str">
        <f t="shared" si="6"/>
        <v/>
      </c>
      <c r="I66" s="20" t="str">
        <f t="shared" si="1"/>
        <v/>
      </c>
      <c r="J66" s="105" t="str">
        <f t="shared" si="8"/>
        <v/>
      </c>
      <c r="K66" s="90" t="str">
        <f t="shared" si="2"/>
        <v/>
      </c>
      <c r="L66" s="20" t="str">
        <f t="shared" si="3"/>
        <v/>
      </c>
      <c r="M66" s="105" t="str">
        <f t="shared" si="9"/>
        <v/>
      </c>
      <c r="N66" s="90" t="str">
        <f t="shared" si="4"/>
        <v/>
      </c>
      <c r="O66" s="20" t="str">
        <f t="shared" si="5"/>
        <v/>
      </c>
      <c r="P66" s="1"/>
    </row>
    <row r="67" spans="1:16" x14ac:dyDescent="0.25">
      <c r="A67" s="1"/>
      <c r="B67" s="78" t="s">
        <v>133</v>
      </c>
      <c r="C67" s="78"/>
      <c r="D67" s="78"/>
      <c r="E67" s="79"/>
      <c r="F67" s="57" t="str">
        <f t="shared" si="10"/>
        <v/>
      </c>
      <c r="G67" s="105" t="str">
        <f t="shared" si="7"/>
        <v/>
      </c>
      <c r="H67" s="90" t="str">
        <f t="shared" si="6"/>
        <v/>
      </c>
      <c r="I67" s="20" t="str">
        <f t="shared" si="1"/>
        <v/>
      </c>
      <c r="J67" s="105" t="str">
        <f t="shared" si="8"/>
        <v/>
      </c>
      <c r="K67" s="90" t="str">
        <f t="shared" si="2"/>
        <v/>
      </c>
      <c r="L67" s="20" t="str">
        <f t="shared" si="3"/>
        <v/>
      </c>
      <c r="M67" s="105" t="str">
        <f t="shared" si="9"/>
        <v/>
      </c>
      <c r="N67" s="90" t="str">
        <f t="shared" si="4"/>
        <v/>
      </c>
      <c r="O67" s="20" t="str">
        <f t="shared" si="5"/>
        <v/>
      </c>
      <c r="P67" s="1"/>
    </row>
    <row r="68" spans="1:16" x14ac:dyDescent="0.25">
      <c r="A68" s="1"/>
      <c r="B68" s="78" t="s">
        <v>134</v>
      </c>
      <c r="C68" s="78"/>
      <c r="D68" s="78"/>
      <c r="E68" s="79"/>
      <c r="F68" s="57" t="str">
        <f t="shared" si="10"/>
        <v/>
      </c>
      <c r="G68" s="105" t="str">
        <f t="shared" si="7"/>
        <v/>
      </c>
      <c r="H68" s="90" t="str">
        <f t="shared" si="6"/>
        <v/>
      </c>
      <c r="I68" s="20" t="str">
        <f t="shared" si="1"/>
        <v/>
      </c>
      <c r="J68" s="105" t="str">
        <f t="shared" si="8"/>
        <v/>
      </c>
      <c r="K68" s="90" t="str">
        <f t="shared" si="2"/>
        <v/>
      </c>
      <c r="L68" s="20" t="str">
        <f t="shared" si="3"/>
        <v/>
      </c>
      <c r="M68" s="105" t="str">
        <f t="shared" si="9"/>
        <v/>
      </c>
      <c r="N68" s="90" t="str">
        <f t="shared" si="4"/>
        <v/>
      </c>
      <c r="O68" s="20" t="str">
        <f t="shared" si="5"/>
        <v/>
      </c>
      <c r="P68" s="1"/>
    </row>
    <row r="69" spans="1:16" x14ac:dyDescent="0.25">
      <c r="A69" s="1"/>
      <c r="B69" s="78" t="s">
        <v>135</v>
      </c>
      <c r="C69" s="78"/>
      <c r="D69" s="78"/>
      <c r="E69" s="79"/>
      <c r="F69" s="57" t="str">
        <f t="shared" si="10"/>
        <v/>
      </c>
      <c r="G69" s="105" t="str">
        <f t="shared" si="7"/>
        <v/>
      </c>
      <c r="H69" s="90" t="str">
        <f t="shared" si="6"/>
        <v/>
      </c>
      <c r="I69" s="20" t="str">
        <f t="shared" si="1"/>
        <v/>
      </c>
      <c r="J69" s="105" t="str">
        <f t="shared" si="8"/>
        <v/>
      </c>
      <c r="K69" s="90" t="str">
        <f t="shared" si="2"/>
        <v/>
      </c>
      <c r="L69" s="20" t="str">
        <f t="shared" si="3"/>
        <v/>
      </c>
      <c r="M69" s="105" t="str">
        <f t="shared" si="9"/>
        <v/>
      </c>
      <c r="N69" s="90" t="str">
        <f t="shared" si="4"/>
        <v/>
      </c>
      <c r="O69" s="20" t="str">
        <f t="shared" si="5"/>
        <v/>
      </c>
      <c r="P69" s="1"/>
    </row>
    <row r="70" spans="1:16" x14ac:dyDescent="0.25">
      <c r="A70" s="1"/>
      <c r="B70" s="78" t="s">
        <v>136</v>
      </c>
      <c r="C70" s="78"/>
      <c r="D70" s="78"/>
      <c r="E70" s="79"/>
      <c r="F70" s="57" t="str">
        <f t="shared" si="10"/>
        <v/>
      </c>
      <c r="G70" s="105" t="str">
        <f t="shared" si="7"/>
        <v/>
      </c>
      <c r="H70" s="90" t="str">
        <f t="shared" si="6"/>
        <v/>
      </c>
      <c r="I70" s="20" t="str">
        <f t="shared" si="1"/>
        <v/>
      </c>
      <c r="J70" s="105" t="str">
        <f t="shared" si="8"/>
        <v/>
      </c>
      <c r="K70" s="90" t="str">
        <f t="shared" si="2"/>
        <v/>
      </c>
      <c r="L70" s="20" t="str">
        <f t="shared" si="3"/>
        <v/>
      </c>
      <c r="M70" s="105" t="str">
        <f t="shared" si="9"/>
        <v/>
      </c>
      <c r="N70" s="90" t="str">
        <f t="shared" si="4"/>
        <v/>
      </c>
      <c r="O70" s="20" t="str">
        <f t="shared" si="5"/>
        <v/>
      </c>
      <c r="P70" s="1"/>
    </row>
    <row r="71" spans="1:16" x14ac:dyDescent="0.25">
      <c r="A71" s="1"/>
      <c r="B71" s="78" t="s">
        <v>137</v>
      </c>
      <c r="C71" s="78"/>
      <c r="D71" s="78"/>
      <c r="E71" s="79"/>
      <c r="F71" s="57" t="str">
        <f t="shared" si="10"/>
        <v/>
      </c>
      <c r="G71" s="105" t="str">
        <f t="shared" si="7"/>
        <v/>
      </c>
      <c r="H71" s="90" t="str">
        <f t="shared" si="6"/>
        <v/>
      </c>
      <c r="I71" s="20" t="str">
        <f t="shared" si="1"/>
        <v/>
      </c>
      <c r="J71" s="105" t="str">
        <f t="shared" si="8"/>
        <v/>
      </c>
      <c r="K71" s="90" t="str">
        <f t="shared" si="2"/>
        <v/>
      </c>
      <c r="L71" s="20" t="str">
        <f t="shared" si="3"/>
        <v/>
      </c>
      <c r="M71" s="105" t="str">
        <f t="shared" si="9"/>
        <v/>
      </c>
      <c r="N71" s="90" t="str">
        <f t="shared" si="4"/>
        <v/>
      </c>
      <c r="O71" s="20" t="str">
        <f t="shared" si="5"/>
        <v/>
      </c>
      <c r="P71" s="1"/>
    </row>
    <row r="72" spans="1:16" x14ac:dyDescent="0.25">
      <c r="A72" s="1"/>
      <c r="B72" s="78" t="s">
        <v>138</v>
      </c>
      <c r="C72" s="78"/>
      <c r="D72" s="78"/>
      <c r="E72" s="79"/>
      <c r="F72" s="57" t="str">
        <f t="shared" si="10"/>
        <v/>
      </c>
      <c r="G72" s="105" t="str">
        <f t="shared" si="7"/>
        <v/>
      </c>
      <c r="H72" s="90" t="str">
        <f t="shared" si="6"/>
        <v/>
      </c>
      <c r="I72" s="20" t="str">
        <f t="shared" si="1"/>
        <v/>
      </c>
      <c r="J72" s="105" t="str">
        <f t="shared" si="8"/>
        <v/>
      </c>
      <c r="K72" s="90" t="str">
        <f t="shared" si="2"/>
        <v/>
      </c>
      <c r="L72" s="20" t="str">
        <f t="shared" si="3"/>
        <v/>
      </c>
      <c r="M72" s="105" t="str">
        <f t="shared" si="9"/>
        <v/>
      </c>
      <c r="N72" s="90" t="str">
        <f t="shared" si="4"/>
        <v/>
      </c>
      <c r="O72" s="20" t="str">
        <f t="shared" si="5"/>
        <v/>
      </c>
      <c r="P72" s="1"/>
    </row>
    <row r="73" spans="1:16" x14ac:dyDescent="0.25">
      <c r="A73" s="1"/>
      <c r="B73" s="78" t="s">
        <v>139</v>
      </c>
      <c r="C73" s="78"/>
      <c r="D73" s="78"/>
      <c r="E73" s="79"/>
      <c r="F73" s="57" t="str">
        <f t="shared" si="10"/>
        <v/>
      </c>
      <c r="G73" s="105" t="str">
        <f t="shared" si="7"/>
        <v/>
      </c>
      <c r="H73" s="90" t="str">
        <f t="shared" si="6"/>
        <v/>
      </c>
      <c r="I73" s="20" t="str">
        <f t="shared" si="1"/>
        <v/>
      </c>
      <c r="J73" s="105" t="str">
        <f t="shared" si="8"/>
        <v/>
      </c>
      <c r="K73" s="90" t="str">
        <f t="shared" si="2"/>
        <v/>
      </c>
      <c r="L73" s="20" t="str">
        <f t="shared" si="3"/>
        <v/>
      </c>
      <c r="M73" s="105" t="str">
        <f t="shared" si="9"/>
        <v/>
      </c>
      <c r="N73" s="90" t="str">
        <f t="shared" si="4"/>
        <v/>
      </c>
      <c r="O73" s="20" t="str">
        <f t="shared" si="5"/>
        <v/>
      </c>
      <c r="P73" s="1"/>
    </row>
    <row r="74" spans="1:16" x14ac:dyDescent="0.25">
      <c r="A74" s="1"/>
      <c r="B74" s="78" t="s">
        <v>140</v>
      </c>
      <c r="C74" s="78"/>
      <c r="D74" s="78"/>
      <c r="E74" s="79"/>
      <c r="F74" s="57" t="str">
        <f t="shared" si="10"/>
        <v/>
      </c>
      <c r="G74" s="105" t="str">
        <f t="shared" si="7"/>
        <v/>
      </c>
      <c r="H74" s="90" t="str">
        <f t="shared" si="6"/>
        <v/>
      </c>
      <c r="I74" s="20" t="str">
        <f t="shared" si="1"/>
        <v/>
      </c>
      <c r="J74" s="105" t="str">
        <f t="shared" si="8"/>
        <v/>
      </c>
      <c r="K74" s="90" t="str">
        <f t="shared" si="2"/>
        <v/>
      </c>
      <c r="L74" s="20" t="str">
        <f t="shared" si="3"/>
        <v/>
      </c>
      <c r="M74" s="105" t="str">
        <f t="shared" si="9"/>
        <v/>
      </c>
      <c r="N74" s="90" t="str">
        <f t="shared" si="4"/>
        <v/>
      </c>
      <c r="O74" s="20" t="str">
        <f t="shared" si="5"/>
        <v/>
      </c>
      <c r="P74" s="1"/>
    </row>
    <row r="75" spans="1:16" x14ac:dyDescent="0.25">
      <c r="A75" s="1"/>
      <c r="B75" s="78" t="s">
        <v>141</v>
      </c>
      <c r="C75" s="78"/>
      <c r="D75" s="78"/>
      <c r="E75" s="79"/>
      <c r="F75" s="57" t="str">
        <f t="shared" si="10"/>
        <v/>
      </c>
      <c r="G75" s="105" t="str">
        <f t="shared" si="7"/>
        <v/>
      </c>
      <c r="H75" s="90" t="str">
        <f t="shared" si="6"/>
        <v/>
      </c>
      <c r="I75" s="20" t="str">
        <f t="shared" si="1"/>
        <v/>
      </c>
      <c r="J75" s="105" t="str">
        <f t="shared" si="8"/>
        <v/>
      </c>
      <c r="K75" s="90" t="str">
        <f t="shared" si="2"/>
        <v/>
      </c>
      <c r="L75" s="20" t="str">
        <f t="shared" si="3"/>
        <v/>
      </c>
      <c r="M75" s="105" t="str">
        <f t="shared" si="9"/>
        <v/>
      </c>
      <c r="N75" s="90" t="str">
        <f t="shared" si="4"/>
        <v/>
      </c>
      <c r="O75" s="20" t="str">
        <f t="shared" si="5"/>
        <v/>
      </c>
      <c r="P75" s="1"/>
    </row>
    <row r="76" spans="1:16" x14ac:dyDescent="0.25">
      <c r="A76" s="1"/>
      <c r="B76" s="78" t="s">
        <v>142</v>
      </c>
      <c r="C76" s="78"/>
      <c r="D76" s="78"/>
      <c r="E76" s="79"/>
      <c r="F76" s="57" t="str">
        <f t="shared" si="10"/>
        <v/>
      </c>
      <c r="G76" s="105" t="str">
        <f t="shared" si="7"/>
        <v/>
      </c>
      <c r="H76" s="90" t="str">
        <f t="shared" si="6"/>
        <v/>
      </c>
      <c r="I76" s="20" t="str">
        <f t="shared" si="1"/>
        <v/>
      </c>
      <c r="J76" s="105" t="str">
        <f t="shared" si="8"/>
        <v/>
      </c>
      <c r="K76" s="90" t="str">
        <f t="shared" si="2"/>
        <v/>
      </c>
      <c r="L76" s="20" t="str">
        <f t="shared" si="3"/>
        <v/>
      </c>
      <c r="M76" s="105" t="str">
        <f t="shared" si="9"/>
        <v/>
      </c>
      <c r="N76" s="90" t="str">
        <f t="shared" si="4"/>
        <v/>
      </c>
      <c r="O76" s="20" t="str">
        <f t="shared" si="5"/>
        <v/>
      </c>
      <c r="P76" s="1"/>
    </row>
    <row r="77" spans="1:16" x14ac:dyDescent="0.25">
      <c r="A77" s="1"/>
      <c r="B77" s="78" t="s">
        <v>143</v>
      </c>
      <c r="C77" s="78"/>
      <c r="D77" s="78"/>
      <c r="E77" s="79"/>
      <c r="F77" s="57" t="str">
        <f t="shared" ref="F77:F108" si="11">IF($F$3="-","",IF($F$3=$Q$3,10,14))</f>
        <v/>
      </c>
      <c r="G77" s="105" t="str">
        <f t="shared" si="7"/>
        <v/>
      </c>
      <c r="H77" s="90" t="str">
        <f t="shared" ref="H77:H140" si="12">IF(G77="","",IF(F77="","",($E77/F77*G77)))</f>
        <v/>
      </c>
      <c r="I77" s="20" t="str">
        <f t="shared" ref="I77:I140" si="13">IF(G77="","",IF(F77="","",ROUNDUP(H77,)))</f>
        <v/>
      </c>
      <c r="J77" s="105" t="str">
        <f t="shared" si="8"/>
        <v/>
      </c>
      <c r="K77" s="90" t="str">
        <f t="shared" ref="K77:K140" si="14">IF(G77="","",IF(F77="","",$E77/F77*J77))</f>
        <v/>
      </c>
      <c r="L77" s="20" t="str">
        <f t="shared" ref="L77:L140" si="15">IF(G77="","",IF(F77="","",ROUNDUP(K77,)))</f>
        <v/>
      </c>
      <c r="M77" s="105" t="str">
        <f t="shared" si="9"/>
        <v/>
      </c>
      <c r="N77" s="90" t="str">
        <f t="shared" ref="N77:N140" si="16">IF(G77="","",IF(F77="","",$E77/F77*M77))</f>
        <v/>
      </c>
      <c r="O77" s="20" t="str">
        <f t="shared" ref="O77:O140" si="17">IF(G77="","",IF(F77="","",ROUNDUP(N77,)))</f>
        <v/>
      </c>
      <c r="P77" s="1"/>
    </row>
    <row r="78" spans="1:16" x14ac:dyDescent="0.25">
      <c r="A78" s="1"/>
      <c r="B78" s="78" t="s">
        <v>144</v>
      </c>
      <c r="C78" s="78"/>
      <c r="D78" s="78"/>
      <c r="E78" s="79"/>
      <c r="F78" s="57" t="str">
        <f t="shared" si="11"/>
        <v/>
      </c>
      <c r="G78" s="105" t="str">
        <f t="shared" si="7"/>
        <v/>
      </c>
      <c r="H78" s="90" t="str">
        <f t="shared" si="12"/>
        <v/>
      </c>
      <c r="I78" s="20" t="str">
        <f t="shared" si="13"/>
        <v/>
      </c>
      <c r="J78" s="105" t="str">
        <f t="shared" si="8"/>
        <v/>
      </c>
      <c r="K78" s="90" t="str">
        <f t="shared" si="14"/>
        <v/>
      </c>
      <c r="L78" s="20" t="str">
        <f t="shared" si="15"/>
        <v/>
      </c>
      <c r="M78" s="105" t="str">
        <f t="shared" si="9"/>
        <v/>
      </c>
      <c r="N78" s="90" t="str">
        <f t="shared" si="16"/>
        <v/>
      </c>
      <c r="O78" s="20" t="str">
        <f t="shared" si="17"/>
        <v/>
      </c>
      <c r="P78" s="1"/>
    </row>
    <row r="79" spans="1:16" x14ac:dyDescent="0.25">
      <c r="A79" s="1"/>
      <c r="B79" s="78" t="s">
        <v>145</v>
      </c>
      <c r="C79" s="78"/>
      <c r="D79" s="78"/>
      <c r="E79" s="79"/>
      <c r="F79" s="57" t="str">
        <f t="shared" si="11"/>
        <v/>
      </c>
      <c r="G79" s="105" t="str">
        <f t="shared" ref="G79:G142" si="18">$G$13</f>
        <v/>
      </c>
      <c r="H79" s="90" t="str">
        <f t="shared" si="12"/>
        <v/>
      </c>
      <c r="I79" s="20" t="str">
        <f t="shared" si="13"/>
        <v/>
      </c>
      <c r="J79" s="105" t="str">
        <f t="shared" ref="J79:J142" si="19">$J$13</f>
        <v/>
      </c>
      <c r="K79" s="90" t="str">
        <f t="shared" si="14"/>
        <v/>
      </c>
      <c r="L79" s="20" t="str">
        <f t="shared" si="15"/>
        <v/>
      </c>
      <c r="M79" s="105" t="str">
        <f t="shared" ref="M79:M142" si="20">$M$13</f>
        <v/>
      </c>
      <c r="N79" s="90" t="str">
        <f t="shared" si="16"/>
        <v/>
      </c>
      <c r="O79" s="20" t="str">
        <f t="shared" si="17"/>
        <v/>
      </c>
      <c r="P79" s="1"/>
    </row>
    <row r="80" spans="1:16" x14ac:dyDescent="0.25">
      <c r="A80" s="1"/>
      <c r="B80" s="78" t="s">
        <v>146</v>
      </c>
      <c r="C80" s="78"/>
      <c r="D80" s="78"/>
      <c r="E80" s="79"/>
      <c r="F80" s="57" t="str">
        <f t="shared" si="11"/>
        <v/>
      </c>
      <c r="G80" s="105" t="str">
        <f t="shared" si="18"/>
        <v/>
      </c>
      <c r="H80" s="90" t="str">
        <f t="shared" si="12"/>
        <v/>
      </c>
      <c r="I80" s="20" t="str">
        <f t="shared" si="13"/>
        <v/>
      </c>
      <c r="J80" s="105" t="str">
        <f t="shared" si="19"/>
        <v/>
      </c>
      <c r="K80" s="90" t="str">
        <f t="shared" si="14"/>
        <v/>
      </c>
      <c r="L80" s="20" t="str">
        <f t="shared" si="15"/>
        <v/>
      </c>
      <c r="M80" s="105" t="str">
        <f t="shared" si="20"/>
        <v/>
      </c>
      <c r="N80" s="90" t="str">
        <f t="shared" si="16"/>
        <v/>
      </c>
      <c r="O80" s="20" t="str">
        <f t="shared" si="17"/>
        <v/>
      </c>
      <c r="P80" s="1"/>
    </row>
    <row r="81" spans="1:16" x14ac:dyDescent="0.25">
      <c r="A81" s="1"/>
      <c r="B81" s="78" t="s">
        <v>147</v>
      </c>
      <c r="C81" s="78"/>
      <c r="D81" s="78"/>
      <c r="E81" s="79"/>
      <c r="F81" s="57" t="str">
        <f t="shared" si="11"/>
        <v/>
      </c>
      <c r="G81" s="105" t="str">
        <f t="shared" si="18"/>
        <v/>
      </c>
      <c r="H81" s="90" t="str">
        <f t="shared" si="12"/>
        <v/>
      </c>
      <c r="I81" s="20" t="str">
        <f t="shared" si="13"/>
        <v/>
      </c>
      <c r="J81" s="105" t="str">
        <f t="shared" si="19"/>
        <v/>
      </c>
      <c r="K81" s="90" t="str">
        <f t="shared" si="14"/>
        <v/>
      </c>
      <c r="L81" s="20" t="str">
        <f t="shared" si="15"/>
        <v/>
      </c>
      <c r="M81" s="105" t="str">
        <f t="shared" si="20"/>
        <v/>
      </c>
      <c r="N81" s="90" t="str">
        <f t="shared" si="16"/>
        <v/>
      </c>
      <c r="O81" s="20" t="str">
        <f t="shared" si="17"/>
        <v/>
      </c>
      <c r="P81" s="1"/>
    </row>
    <row r="82" spans="1:16" x14ac:dyDescent="0.25">
      <c r="A82" s="1"/>
      <c r="B82" s="78" t="s">
        <v>148</v>
      </c>
      <c r="C82" s="78"/>
      <c r="D82" s="78"/>
      <c r="E82" s="79"/>
      <c r="F82" s="57" t="str">
        <f t="shared" si="11"/>
        <v/>
      </c>
      <c r="G82" s="105" t="str">
        <f t="shared" si="18"/>
        <v/>
      </c>
      <c r="H82" s="90" t="str">
        <f t="shared" si="12"/>
        <v/>
      </c>
      <c r="I82" s="20" t="str">
        <f t="shared" si="13"/>
        <v/>
      </c>
      <c r="J82" s="105" t="str">
        <f t="shared" si="19"/>
        <v/>
      </c>
      <c r="K82" s="90" t="str">
        <f t="shared" si="14"/>
        <v/>
      </c>
      <c r="L82" s="20" t="str">
        <f t="shared" si="15"/>
        <v/>
      </c>
      <c r="M82" s="105" t="str">
        <f t="shared" si="20"/>
        <v/>
      </c>
      <c r="N82" s="90" t="str">
        <f t="shared" si="16"/>
        <v/>
      </c>
      <c r="O82" s="20" t="str">
        <f t="shared" si="17"/>
        <v/>
      </c>
      <c r="P82" s="1"/>
    </row>
    <row r="83" spans="1:16" x14ac:dyDescent="0.25">
      <c r="A83" s="1"/>
      <c r="B83" s="78" t="s">
        <v>149</v>
      </c>
      <c r="C83" s="78"/>
      <c r="D83" s="78"/>
      <c r="E83" s="79"/>
      <c r="F83" s="57" t="str">
        <f t="shared" si="11"/>
        <v/>
      </c>
      <c r="G83" s="105" t="str">
        <f t="shared" si="18"/>
        <v/>
      </c>
      <c r="H83" s="90" t="str">
        <f t="shared" si="12"/>
        <v/>
      </c>
      <c r="I83" s="20" t="str">
        <f t="shared" si="13"/>
        <v/>
      </c>
      <c r="J83" s="105" t="str">
        <f t="shared" si="19"/>
        <v/>
      </c>
      <c r="K83" s="90" t="str">
        <f t="shared" si="14"/>
        <v/>
      </c>
      <c r="L83" s="20" t="str">
        <f t="shared" si="15"/>
        <v/>
      </c>
      <c r="M83" s="105" t="str">
        <f t="shared" si="20"/>
        <v/>
      </c>
      <c r="N83" s="90" t="str">
        <f t="shared" si="16"/>
        <v/>
      </c>
      <c r="O83" s="20" t="str">
        <f t="shared" si="17"/>
        <v/>
      </c>
      <c r="P83" s="1"/>
    </row>
    <row r="84" spans="1:16" x14ac:dyDescent="0.25">
      <c r="A84" s="1"/>
      <c r="B84" s="78" t="s">
        <v>150</v>
      </c>
      <c r="C84" s="78"/>
      <c r="D84" s="78"/>
      <c r="E84" s="79"/>
      <c r="F84" s="57" t="str">
        <f t="shared" si="11"/>
        <v/>
      </c>
      <c r="G84" s="105" t="str">
        <f t="shared" si="18"/>
        <v/>
      </c>
      <c r="H84" s="90" t="str">
        <f t="shared" si="12"/>
        <v/>
      </c>
      <c r="I84" s="20" t="str">
        <f t="shared" si="13"/>
        <v/>
      </c>
      <c r="J84" s="105" t="str">
        <f t="shared" si="19"/>
        <v/>
      </c>
      <c r="K84" s="90" t="str">
        <f t="shared" si="14"/>
        <v/>
      </c>
      <c r="L84" s="20" t="str">
        <f t="shared" si="15"/>
        <v/>
      </c>
      <c r="M84" s="105" t="str">
        <f t="shared" si="20"/>
        <v/>
      </c>
      <c r="N84" s="90" t="str">
        <f t="shared" si="16"/>
        <v/>
      </c>
      <c r="O84" s="20" t="str">
        <f t="shared" si="17"/>
        <v/>
      </c>
      <c r="P84" s="1"/>
    </row>
    <row r="85" spans="1:16" x14ac:dyDescent="0.25">
      <c r="A85" s="1"/>
      <c r="B85" s="78" t="s">
        <v>151</v>
      </c>
      <c r="C85" s="78"/>
      <c r="D85" s="78"/>
      <c r="E85" s="79"/>
      <c r="F85" s="57" t="str">
        <f t="shared" si="11"/>
        <v/>
      </c>
      <c r="G85" s="105" t="str">
        <f t="shared" si="18"/>
        <v/>
      </c>
      <c r="H85" s="90" t="str">
        <f t="shared" si="12"/>
        <v/>
      </c>
      <c r="I85" s="20" t="str">
        <f t="shared" si="13"/>
        <v/>
      </c>
      <c r="J85" s="105" t="str">
        <f t="shared" si="19"/>
        <v/>
      </c>
      <c r="K85" s="90" t="str">
        <f t="shared" si="14"/>
        <v/>
      </c>
      <c r="L85" s="20" t="str">
        <f t="shared" si="15"/>
        <v/>
      </c>
      <c r="M85" s="105" t="str">
        <f t="shared" si="20"/>
        <v/>
      </c>
      <c r="N85" s="90" t="str">
        <f t="shared" si="16"/>
        <v/>
      </c>
      <c r="O85" s="20" t="str">
        <f t="shared" si="17"/>
        <v/>
      </c>
      <c r="P85" s="1"/>
    </row>
    <row r="86" spans="1:16" x14ac:dyDescent="0.25">
      <c r="A86" s="1"/>
      <c r="B86" s="78" t="s">
        <v>152</v>
      </c>
      <c r="C86" s="78"/>
      <c r="D86" s="78"/>
      <c r="E86" s="79"/>
      <c r="F86" s="57" t="str">
        <f t="shared" si="11"/>
        <v/>
      </c>
      <c r="G86" s="105" t="str">
        <f t="shared" si="18"/>
        <v/>
      </c>
      <c r="H86" s="90" t="str">
        <f t="shared" si="12"/>
        <v/>
      </c>
      <c r="I86" s="20" t="str">
        <f t="shared" si="13"/>
        <v/>
      </c>
      <c r="J86" s="105" t="str">
        <f t="shared" si="19"/>
        <v/>
      </c>
      <c r="K86" s="90" t="str">
        <f t="shared" si="14"/>
        <v/>
      </c>
      <c r="L86" s="20" t="str">
        <f t="shared" si="15"/>
        <v/>
      </c>
      <c r="M86" s="105" t="str">
        <f t="shared" si="20"/>
        <v/>
      </c>
      <c r="N86" s="90" t="str">
        <f t="shared" si="16"/>
        <v/>
      </c>
      <c r="O86" s="20" t="str">
        <f t="shared" si="17"/>
        <v/>
      </c>
      <c r="P86" s="1"/>
    </row>
    <row r="87" spans="1:16" x14ac:dyDescent="0.25">
      <c r="A87" s="1"/>
      <c r="B87" s="78" t="s">
        <v>153</v>
      </c>
      <c r="C87" s="78"/>
      <c r="D87" s="78"/>
      <c r="E87" s="79"/>
      <c r="F87" s="57" t="str">
        <f t="shared" si="11"/>
        <v/>
      </c>
      <c r="G87" s="105" t="str">
        <f t="shared" si="18"/>
        <v/>
      </c>
      <c r="H87" s="90" t="str">
        <f t="shared" si="12"/>
        <v/>
      </c>
      <c r="I87" s="20" t="str">
        <f t="shared" si="13"/>
        <v/>
      </c>
      <c r="J87" s="105" t="str">
        <f t="shared" si="19"/>
        <v/>
      </c>
      <c r="K87" s="90" t="str">
        <f t="shared" si="14"/>
        <v/>
      </c>
      <c r="L87" s="20" t="str">
        <f t="shared" si="15"/>
        <v/>
      </c>
      <c r="M87" s="105" t="str">
        <f t="shared" si="20"/>
        <v/>
      </c>
      <c r="N87" s="90" t="str">
        <f t="shared" si="16"/>
        <v/>
      </c>
      <c r="O87" s="20" t="str">
        <f t="shared" si="17"/>
        <v/>
      </c>
      <c r="P87" s="1"/>
    </row>
    <row r="88" spans="1:16" x14ac:dyDescent="0.25">
      <c r="A88" s="1"/>
      <c r="B88" s="78" t="s">
        <v>154</v>
      </c>
      <c r="C88" s="78"/>
      <c r="D88" s="78"/>
      <c r="E88" s="79"/>
      <c r="F88" s="57" t="str">
        <f t="shared" si="11"/>
        <v/>
      </c>
      <c r="G88" s="105" t="str">
        <f t="shared" si="18"/>
        <v/>
      </c>
      <c r="H88" s="90" t="str">
        <f t="shared" si="12"/>
        <v/>
      </c>
      <c r="I88" s="20" t="str">
        <f t="shared" si="13"/>
        <v/>
      </c>
      <c r="J88" s="105" t="str">
        <f t="shared" si="19"/>
        <v/>
      </c>
      <c r="K88" s="90" t="str">
        <f t="shared" si="14"/>
        <v/>
      </c>
      <c r="L88" s="20" t="str">
        <f t="shared" si="15"/>
        <v/>
      </c>
      <c r="M88" s="105" t="str">
        <f t="shared" si="20"/>
        <v/>
      </c>
      <c r="N88" s="90" t="str">
        <f t="shared" si="16"/>
        <v/>
      </c>
      <c r="O88" s="20" t="str">
        <f t="shared" si="17"/>
        <v/>
      </c>
      <c r="P88" s="1"/>
    </row>
    <row r="89" spans="1:16" x14ac:dyDescent="0.25">
      <c r="A89" s="1"/>
      <c r="B89" s="78" t="s">
        <v>155</v>
      </c>
      <c r="C89" s="78"/>
      <c r="D89" s="78"/>
      <c r="E89" s="79"/>
      <c r="F89" s="57" t="str">
        <f t="shared" si="11"/>
        <v/>
      </c>
      <c r="G89" s="105" t="str">
        <f t="shared" si="18"/>
        <v/>
      </c>
      <c r="H89" s="90" t="str">
        <f t="shared" si="12"/>
        <v/>
      </c>
      <c r="I89" s="20" t="str">
        <f t="shared" si="13"/>
        <v/>
      </c>
      <c r="J89" s="105" t="str">
        <f t="shared" si="19"/>
        <v/>
      </c>
      <c r="K89" s="90" t="str">
        <f t="shared" si="14"/>
        <v/>
      </c>
      <c r="L89" s="20" t="str">
        <f t="shared" si="15"/>
        <v/>
      </c>
      <c r="M89" s="105" t="str">
        <f t="shared" si="20"/>
        <v/>
      </c>
      <c r="N89" s="90" t="str">
        <f t="shared" si="16"/>
        <v/>
      </c>
      <c r="O89" s="20" t="str">
        <f t="shared" si="17"/>
        <v/>
      </c>
      <c r="P89" s="1"/>
    </row>
    <row r="90" spans="1:16" x14ac:dyDescent="0.25">
      <c r="A90" s="1"/>
      <c r="B90" s="78" t="s">
        <v>156</v>
      </c>
      <c r="C90" s="78"/>
      <c r="D90" s="78"/>
      <c r="E90" s="79"/>
      <c r="F90" s="57" t="str">
        <f t="shared" si="11"/>
        <v/>
      </c>
      <c r="G90" s="105" t="str">
        <f t="shared" si="18"/>
        <v/>
      </c>
      <c r="H90" s="90" t="str">
        <f t="shared" si="12"/>
        <v/>
      </c>
      <c r="I90" s="20" t="str">
        <f t="shared" si="13"/>
        <v/>
      </c>
      <c r="J90" s="105" t="str">
        <f t="shared" si="19"/>
        <v/>
      </c>
      <c r="K90" s="90" t="str">
        <f t="shared" si="14"/>
        <v/>
      </c>
      <c r="L90" s="20" t="str">
        <f t="shared" si="15"/>
        <v/>
      </c>
      <c r="M90" s="105" t="str">
        <f t="shared" si="20"/>
        <v/>
      </c>
      <c r="N90" s="90" t="str">
        <f t="shared" si="16"/>
        <v/>
      </c>
      <c r="O90" s="20" t="str">
        <f t="shared" si="17"/>
        <v/>
      </c>
      <c r="P90" s="1"/>
    </row>
    <row r="91" spans="1:16" x14ac:dyDescent="0.25">
      <c r="A91" s="1"/>
      <c r="B91" s="78" t="s">
        <v>157</v>
      </c>
      <c r="C91" s="78"/>
      <c r="D91" s="78"/>
      <c r="E91" s="79"/>
      <c r="F91" s="57" t="str">
        <f t="shared" si="11"/>
        <v/>
      </c>
      <c r="G91" s="105" t="str">
        <f t="shared" si="18"/>
        <v/>
      </c>
      <c r="H91" s="90" t="str">
        <f t="shared" si="12"/>
        <v/>
      </c>
      <c r="I91" s="20" t="str">
        <f t="shared" si="13"/>
        <v/>
      </c>
      <c r="J91" s="105" t="str">
        <f t="shared" si="19"/>
        <v/>
      </c>
      <c r="K91" s="90" t="str">
        <f t="shared" si="14"/>
        <v/>
      </c>
      <c r="L91" s="20" t="str">
        <f t="shared" si="15"/>
        <v/>
      </c>
      <c r="M91" s="105" t="str">
        <f t="shared" si="20"/>
        <v/>
      </c>
      <c r="N91" s="90" t="str">
        <f t="shared" si="16"/>
        <v/>
      </c>
      <c r="O91" s="20" t="str">
        <f t="shared" si="17"/>
        <v/>
      </c>
      <c r="P91" s="1"/>
    </row>
    <row r="92" spans="1:16" x14ac:dyDescent="0.25">
      <c r="A92" s="1"/>
      <c r="B92" s="78" t="s">
        <v>158</v>
      </c>
      <c r="C92" s="78"/>
      <c r="D92" s="78"/>
      <c r="E92" s="79"/>
      <c r="F92" s="57" t="str">
        <f t="shared" si="11"/>
        <v/>
      </c>
      <c r="G92" s="105" t="str">
        <f t="shared" si="18"/>
        <v/>
      </c>
      <c r="H92" s="90" t="str">
        <f t="shared" si="12"/>
        <v/>
      </c>
      <c r="I92" s="20" t="str">
        <f t="shared" si="13"/>
        <v/>
      </c>
      <c r="J92" s="105" t="str">
        <f t="shared" si="19"/>
        <v/>
      </c>
      <c r="K92" s="90" t="str">
        <f t="shared" si="14"/>
        <v/>
      </c>
      <c r="L92" s="20" t="str">
        <f t="shared" si="15"/>
        <v/>
      </c>
      <c r="M92" s="105" t="str">
        <f t="shared" si="20"/>
        <v/>
      </c>
      <c r="N92" s="90" t="str">
        <f t="shared" si="16"/>
        <v/>
      </c>
      <c r="O92" s="20" t="str">
        <f t="shared" si="17"/>
        <v/>
      </c>
      <c r="P92" s="1"/>
    </row>
    <row r="93" spans="1:16" x14ac:dyDescent="0.25">
      <c r="A93" s="1"/>
      <c r="B93" s="78" t="s">
        <v>159</v>
      </c>
      <c r="C93" s="78"/>
      <c r="D93" s="78"/>
      <c r="E93" s="79"/>
      <c r="F93" s="57" t="str">
        <f t="shared" si="11"/>
        <v/>
      </c>
      <c r="G93" s="105" t="str">
        <f t="shared" si="18"/>
        <v/>
      </c>
      <c r="H93" s="90" t="str">
        <f t="shared" si="12"/>
        <v/>
      </c>
      <c r="I93" s="20" t="str">
        <f t="shared" si="13"/>
        <v/>
      </c>
      <c r="J93" s="105" t="str">
        <f t="shared" si="19"/>
        <v/>
      </c>
      <c r="K93" s="90" t="str">
        <f t="shared" si="14"/>
        <v/>
      </c>
      <c r="L93" s="20" t="str">
        <f t="shared" si="15"/>
        <v/>
      </c>
      <c r="M93" s="105" t="str">
        <f t="shared" si="20"/>
        <v/>
      </c>
      <c r="N93" s="90" t="str">
        <f t="shared" si="16"/>
        <v/>
      </c>
      <c r="O93" s="20" t="str">
        <f t="shared" si="17"/>
        <v/>
      </c>
      <c r="P93" s="1"/>
    </row>
    <row r="94" spans="1:16" x14ac:dyDescent="0.25">
      <c r="A94" s="1"/>
      <c r="B94" s="78" t="s">
        <v>160</v>
      </c>
      <c r="C94" s="78"/>
      <c r="D94" s="78"/>
      <c r="E94" s="79"/>
      <c r="F94" s="57" t="str">
        <f t="shared" si="11"/>
        <v/>
      </c>
      <c r="G94" s="105" t="str">
        <f t="shared" si="18"/>
        <v/>
      </c>
      <c r="H94" s="90" t="str">
        <f t="shared" si="12"/>
        <v/>
      </c>
      <c r="I94" s="20" t="str">
        <f t="shared" si="13"/>
        <v/>
      </c>
      <c r="J94" s="105" t="str">
        <f t="shared" si="19"/>
        <v/>
      </c>
      <c r="K94" s="90" t="str">
        <f t="shared" si="14"/>
        <v/>
      </c>
      <c r="L94" s="20" t="str">
        <f t="shared" si="15"/>
        <v/>
      </c>
      <c r="M94" s="105" t="str">
        <f t="shared" si="20"/>
        <v/>
      </c>
      <c r="N94" s="90" t="str">
        <f t="shared" si="16"/>
        <v/>
      </c>
      <c r="O94" s="20" t="str">
        <f t="shared" si="17"/>
        <v/>
      </c>
      <c r="P94" s="1"/>
    </row>
    <row r="95" spans="1:16" x14ac:dyDescent="0.25">
      <c r="A95" s="1"/>
      <c r="B95" s="78" t="s">
        <v>161</v>
      </c>
      <c r="C95" s="78"/>
      <c r="D95" s="78"/>
      <c r="E95" s="79"/>
      <c r="F95" s="57" t="str">
        <f t="shared" si="11"/>
        <v/>
      </c>
      <c r="G95" s="105" t="str">
        <f t="shared" si="18"/>
        <v/>
      </c>
      <c r="H95" s="90" t="str">
        <f t="shared" si="12"/>
        <v/>
      </c>
      <c r="I95" s="20" t="str">
        <f t="shared" si="13"/>
        <v/>
      </c>
      <c r="J95" s="105" t="str">
        <f t="shared" si="19"/>
        <v/>
      </c>
      <c r="K95" s="90" t="str">
        <f t="shared" si="14"/>
        <v/>
      </c>
      <c r="L95" s="20" t="str">
        <f t="shared" si="15"/>
        <v/>
      </c>
      <c r="M95" s="105" t="str">
        <f t="shared" si="20"/>
        <v/>
      </c>
      <c r="N95" s="90" t="str">
        <f t="shared" si="16"/>
        <v/>
      </c>
      <c r="O95" s="20" t="str">
        <f t="shared" si="17"/>
        <v/>
      </c>
      <c r="P95" s="1"/>
    </row>
    <row r="96" spans="1:16" x14ac:dyDescent="0.25">
      <c r="A96" s="1"/>
      <c r="B96" s="78" t="s">
        <v>162</v>
      </c>
      <c r="C96" s="78"/>
      <c r="D96" s="78"/>
      <c r="E96" s="79"/>
      <c r="F96" s="57" t="str">
        <f t="shared" si="11"/>
        <v/>
      </c>
      <c r="G96" s="105" t="str">
        <f t="shared" si="18"/>
        <v/>
      </c>
      <c r="H96" s="90" t="str">
        <f t="shared" si="12"/>
        <v/>
      </c>
      <c r="I96" s="20" t="str">
        <f t="shared" si="13"/>
        <v/>
      </c>
      <c r="J96" s="105" t="str">
        <f t="shared" si="19"/>
        <v/>
      </c>
      <c r="K96" s="90" t="str">
        <f t="shared" si="14"/>
        <v/>
      </c>
      <c r="L96" s="20" t="str">
        <f t="shared" si="15"/>
        <v/>
      </c>
      <c r="M96" s="105" t="str">
        <f t="shared" si="20"/>
        <v/>
      </c>
      <c r="N96" s="90" t="str">
        <f t="shared" si="16"/>
        <v/>
      </c>
      <c r="O96" s="20" t="str">
        <f t="shared" si="17"/>
        <v/>
      </c>
      <c r="P96" s="1"/>
    </row>
    <row r="97" spans="1:16" x14ac:dyDescent="0.25">
      <c r="A97" s="1"/>
      <c r="B97" s="78" t="s">
        <v>163</v>
      </c>
      <c r="C97" s="78"/>
      <c r="D97" s="78"/>
      <c r="E97" s="79"/>
      <c r="F97" s="57" t="str">
        <f t="shared" si="11"/>
        <v/>
      </c>
      <c r="G97" s="105" t="str">
        <f t="shared" si="18"/>
        <v/>
      </c>
      <c r="H97" s="90" t="str">
        <f t="shared" si="12"/>
        <v/>
      </c>
      <c r="I97" s="20" t="str">
        <f t="shared" si="13"/>
        <v/>
      </c>
      <c r="J97" s="105" t="str">
        <f t="shared" si="19"/>
        <v/>
      </c>
      <c r="K97" s="90" t="str">
        <f t="shared" si="14"/>
        <v/>
      </c>
      <c r="L97" s="20" t="str">
        <f t="shared" si="15"/>
        <v/>
      </c>
      <c r="M97" s="105" t="str">
        <f t="shared" si="20"/>
        <v/>
      </c>
      <c r="N97" s="90" t="str">
        <f t="shared" si="16"/>
        <v/>
      </c>
      <c r="O97" s="20" t="str">
        <f t="shared" si="17"/>
        <v/>
      </c>
      <c r="P97" s="1"/>
    </row>
    <row r="98" spans="1:16" x14ac:dyDescent="0.25">
      <c r="A98" s="1"/>
      <c r="B98" s="78" t="s">
        <v>164</v>
      </c>
      <c r="C98" s="78"/>
      <c r="D98" s="78"/>
      <c r="E98" s="79"/>
      <c r="F98" s="57" t="str">
        <f t="shared" si="11"/>
        <v/>
      </c>
      <c r="G98" s="105" t="str">
        <f t="shared" si="18"/>
        <v/>
      </c>
      <c r="H98" s="90" t="str">
        <f t="shared" si="12"/>
        <v/>
      </c>
      <c r="I98" s="20" t="str">
        <f t="shared" si="13"/>
        <v/>
      </c>
      <c r="J98" s="105" t="str">
        <f t="shared" si="19"/>
        <v/>
      </c>
      <c r="K98" s="90" t="str">
        <f t="shared" si="14"/>
        <v/>
      </c>
      <c r="L98" s="20" t="str">
        <f t="shared" si="15"/>
        <v/>
      </c>
      <c r="M98" s="105" t="str">
        <f t="shared" si="20"/>
        <v/>
      </c>
      <c r="N98" s="90" t="str">
        <f t="shared" si="16"/>
        <v/>
      </c>
      <c r="O98" s="20" t="str">
        <f t="shared" si="17"/>
        <v/>
      </c>
      <c r="P98" s="1"/>
    </row>
    <row r="99" spans="1:16" x14ac:dyDescent="0.25">
      <c r="A99" s="1"/>
      <c r="B99" s="78" t="s">
        <v>165</v>
      </c>
      <c r="C99" s="78"/>
      <c r="D99" s="78"/>
      <c r="E99" s="79"/>
      <c r="F99" s="57" t="str">
        <f t="shared" si="11"/>
        <v/>
      </c>
      <c r="G99" s="105" t="str">
        <f t="shared" si="18"/>
        <v/>
      </c>
      <c r="H99" s="90" t="str">
        <f t="shared" si="12"/>
        <v/>
      </c>
      <c r="I99" s="20" t="str">
        <f t="shared" si="13"/>
        <v/>
      </c>
      <c r="J99" s="105" t="str">
        <f t="shared" si="19"/>
        <v/>
      </c>
      <c r="K99" s="90" t="str">
        <f t="shared" si="14"/>
        <v/>
      </c>
      <c r="L99" s="20" t="str">
        <f t="shared" si="15"/>
        <v/>
      </c>
      <c r="M99" s="105" t="str">
        <f t="shared" si="20"/>
        <v/>
      </c>
      <c r="N99" s="90" t="str">
        <f t="shared" si="16"/>
        <v/>
      </c>
      <c r="O99" s="20" t="str">
        <f t="shared" si="17"/>
        <v/>
      </c>
      <c r="P99" s="1"/>
    </row>
    <row r="100" spans="1:16" x14ac:dyDescent="0.25">
      <c r="A100" s="1"/>
      <c r="B100" s="78" t="s">
        <v>166</v>
      </c>
      <c r="C100" s="78"/>
      <c r="D100" s="78"/>
      <c r="E100" s="79"/>
      <c r="F100" s="57" t="str">
        <f t="shared" si="11"/>
        <v/>
      </c>
      <c r="G100" s="105" t="str">
        <f t="shared" si="18"/>
        <v/>
      </c>
      <c r="H100" s="90" t="str">
        <f t="shared" si="12"/>
        <v/>
      </c>
      <c r="I100" s="20" t="str">
        <f t="shared" si="13"/>
        <v/>
      </c>
      <c r="J100" s="105" t="str">
        <f t="shared" si="19"/>
        <v/>
      </c>
      <c r="K100" s="90" t="str">
        <f t="shared" si="14"/>
        <v/>
      </c>
      <c r="L100" s="20" t="str">
        <f t="shared" si="15"/>
        <v/>
      </c>
      <c r="M100" s="105" t="str">
        <f t="shared" si="20"/>
        <v/>
      </c>
      <c r="N100" s="90" t="str">
        <f t="shared" si="16"/>
        <v/>
      </c>
      <c r="O100" s="20" t="str">
        <f t="shared" si="17"/>
        <v/>
      </c>
      <c r="P100" s="1"/>
    </row>
    <row r="101" spans="1:16" x14ac:dyDescent="0.25">
      <c r="A101" s="1"/>
      <c r="B101" s="78" t="s">
        <v>167</v>
      </c>
      <c r="C101" s="78"/>
      <c r="D101" s="78"/>
      <c r="E101" s="79"/>
      <c r="F101" s="57" t="str">
        <f t="shared" si="11"/>
        <v/>
      </c>
      <c r="G101" s="105" t="str">
        <f t="shared" si="18"/>
        <v/>
      </c>
      <c r="H101" s="90" t="str">
        <f t="shared" si="12"/>
        <v/>
      </c>
      <c r="I101" s="20" t="str">
        <f t="shared" si="13"/>
        <v/>
      </c>
      <c r="J101" s="105" t="str">
        <f t="shared" si="19"/>
        <v/>
      </c>
      <c r="K101" s="90" t="str">
        <f t="shared" si="14"/>
        <v/>
      </c>
      <c r="L101" s="20" t="str">
        <f t="shared" si="15"/>
        <v/>
      </c>
      <c r="M101" s="105" t="str">
        <f t="shared" si="20"/>
        <v/>
      </c>
      <c r="N101" s="90" t="str">
        <f t="shared" si="16"/>
        <v/>
      </c>
      <c r="O101" s="20" t="str">
        <f t="shared" si="17"/>
        <v/>
      </c>
      <c r="P101" s="1"/>
    </row>
    <row r="102" spans="1:16" x14ac:dyDescent="0.25">
      <c r="A102" s="1"/>
      <c r="B102" s="78" t="s">
        <v>168</v>
      </c>
      <c r="C102" s="78"/>
      <c r="D102" s="78"/>
      <c r="E102" s="79"/>
      <c r="F102" s="57" t="str">
        <f t="shared" si="11"/>
        <v/>
      </c>
      <c r="G102" s="105" t="str">
        <f t="shared" si="18"/>
        <v/>
      </c>
      <c r="H102" s="90" t="str">
        <f t="shared" si="12"/>
        <v/>
      </c>
      <c r="I102" s="20" t="str">
        <f t="shared" si="13"/>
        <v/>
      </c>
      <c r="J102" s="105" t="str">
        <f t="shared" si="19"/>
        <v/>
      </c>
      <c r="K102" s="90" t="str">
        <f t="shared" si="14"/>
        <v/>
      </c>
      <c r="L102" s="20" t="str">
        <f t="shared" si="15"/>
        <v/>
      </c>
      <c r="M102" s="105" t="str">
        <f t="shared" si="20"/>
        <v/>
      </c>
      <c r="N102" s="90" t="str">
        <f t="shared" si="16"/>
        <v/>
      </c>
      <c r="O102" s="20" t="str">
        <f t="shared" si="17"/>
        <v/>
      </c>
      <c r="P102" s="1"/>
    </row>
    <row r="103" spans="1:16" x14ac:dyDescent="0.25">
      <c r="A103" s="1"/>
      <c r="B103" s="78" t="s">
        <v>169</v>
      </c>
      <c r="C103" s="78"/>
      <c r="D103" s="78"/>
      <c r="E103" s="79"/>
      <c r="F103" s="57" t="str">
        <f t="shared" si="11"/>
        <v/>
      </c>
      <c r="G103" s="105" t="str">
        <f t="shared" si="18"/>
        <v/>
      </c>
      <c r="H103" s="90" t="str">
        <f t="shared" si="12"/>
        <v/>
      </c>
      <c r="I103" s="20" t="str">
        <f t="shared" si="13"/>
        <v/>
      </c>
      <c r="J103" s="105" t="str">
        <f t="shared" si="19"/>
        <v/>
      </c>
      <c r="K103" s="90" t="str">
        <f t="shared" si="14"/>
        <v/>
      </c>
      <c r="L103" s="20" t="str">
        <f t="shared" si="15"/>
        <v/>
      </c>
      <c r="M103" s="105" t="str">
        <f t="shared" si="20"/>
        <v/>
      </c>
      <c r="N103" s="90" t="str">
        <f t="shared" si="16"/>
        <v/>
      </c>
      <c r="O103" s="20" t="str">
        <f t="shared" si="17"/>
        <v/>
      </c>
      <c r="P103" s="1"/>
    </row>
    <row r="104" spans="1:16" x14ac:dyDescent="0.25">
      <c r="A104" s="1"/>
      <c r="B104" s="78" t="s">
        <v>170</v>
      </c>
      <c r="C104" s="78"/>
      <c r="D104" s="78"/>
      <c r="E104" s="79"/>
      <c r="F104" s="57" t="str">
        <f t="shared" si="11"/>
        <v/>
      </c>
      <c r="G104" s="105" t="str">
        <f t="shared" si="18"/>
        <v/>
      </c>
      <c r="H104" s="90" t="str">
        <f t="shared" si="12"/>
        <v/>
      </c>
      <c r="I104" s="20" t="str">
        <f t="shared" si="13"/>
        <v/>
      </c>
      <c r="J104" s="105" t="str">
        <f t="shared" si="19"/>
        <v/>
      </c>
      <c r="K104" s="90" t="str">
        <f t="shared" si="14"/>
        <v/>
      </c>
      <c r="L104" s="20" t="str">
        <f t="shared" si="15"/>
        <v/>
      </c>
      <c r="M104" s="105" t="str">
        <f t="shared" si="20"/>
        <v/>
      </c>
      <c r="N104" s="90" t="str">
        <f t="shared" si="16"/>
        <v/>
      </c>
      <c r="O104" s="20" t="str">
        <f t="shared" si="17"/>
        <v/>
      </c>
      <c r="P104" s="1"/>
    </row>
    <row r="105" spans="1:16" x14ac:dyDescent="0.25">
      <c r="A105" s="1"/>
      <c r="B105" s="78" t="s">
        <v>171</v>
      </c>
      <c r="C105" s="78"/>
      <c r="D105" s="78"/>
      <c r="E105" s="79"/>
      <c r="F105" s="57" t="str">
        <f t="shared" si="11"/>
        <v/>
      </c>
      <c r="G105" s="105" t="str">
        <f t="shared" si="18"/>
        <v/>
      </c>
      <c r="H105" s="90" t="str">
        <f t="shared" si="12"/>
        <v/>
      </c>
      <c r="I105" s="20" t="str">
        <f t="shared" si="13"/>
        <v/>
      </c>
      <c r="J105" s="105" t="str">
        <f t="shared" si="19"/>
        <v/>
      </c>
      <c r="K105" s="90" t="str">
        <f t="shared" si="14"/>
        <v/>
      </c>
      <c r="L105" s="20" t="str">
        <f t="shared" si="15"/>
        <v/>
      </c>
      <c r="M105" s="105" t="str">
        <f t="shared" si="20"/>
        <v/>
      </c>
      <c r="N105" s="90" t="str">
        <f t="shared" si="16"/>
        <v/>
      </c>
      <c r="O105" s="20" t="str">
        <f t="shared" si="17"/>
        <v/>
      </c>
      <c r="P105" s="1"/>
    </row>
    <row r="106" spans="1:16" x14ac:dyDescent="0.25">
      <c r="A106" s="1"/>
      <c r="B106" s="78" t="s">
        <v>172</v>
      </c>
      <c r="C106" s="78"/>
      <c r="D106" s="78"/>
      <c r="E106" s="79"/>
      <c r="F106" s="57" t="str">
        <f t="shared" si="11"/>
        <v/>
      </c>
      <c r="G106" s="105" t="str">
        <f t="shared" si="18"/>
        <v/>
      </c>
      <c r="H106" s="90" t="str">
        <f t="shared" si="12"/>
        <v/>
      </c>
      <c r="I106" s="20" t="str">
        <f t="shared" si="13"/>
        <v/>
      </c>
      <c r="J106" s="105" t="str">
        <f t="shared" si="19"/>
        <v/>
      </c>
      <c r="K106" s="90" t="str">
        <f t="shared" si="14"/>
        <v/>
      </c>
      <c r="L106" s="20" t="str">
        <f t="shared" si="15"/>
        <v/>
      </c>
      <c r="M106" s="105" t="str">
        <f t="shared" si="20"/>
        <v/>
      </c>
      <c r="N106" s="90" t="str">
        <f t="shared" si="16"/>
        <v/>
      </c>
      <c r="O106" s="20" t="str">
        <f t="shared" si="17"/>
        <v/>
      </c>
      <c r="P106" s="1"/>
    </row>
    <row r="107" spans="1:16" x14ac:dyDescent="0.25">
      <c r="A107" s="1"/>
      <c r="B107" s="78" t="s">
        <v>173</v>
      </c>
      <c r="C107" s="78"/>
      <c r="D107" s="78"/>
      <c r="E107" s="79"/>
      <c r="F107" s="57" t="str">
        <f t="shared" si="11"/>
        <v/>
      </c>
      <c r="G107" s="105" t="str">
        <f t="shared" si="18"/>
        <v/>
      </c>
      <c r="H107" s="90" t="str">
        <f t="shared" si="12"/>
        <v/>
      </c>
      <c r="I107" s="20" t="str">
        <f t="shared" si="13"/>
        <v/>
      </c>
      <c r="J107" s="105" t="str">
        <f t="shared" si="19"/>
        <v/>
      </c>
      <c r="K107" s="90" t="str">
        <f t="shared" si="14"/>
        <v/>
      </c>
      <c r="L107" s="20" t="str">
        <f t="shared" si="15"/>
        <v/>
      </c>
      <c r="M107" s="105" t="str">
        <f t="shared" si="20"/>
        <v/>
      </c>
      <c r="N107" s="90" t="str">
        <f t="shared" si="16"/>
        <v/>
      </c>
      <c r="O107" s="20" t="str">
        <f t="shared" si="17"/>
        <v/>
      </c>
      <c r="P107" s="1"/>
    </row>
    <row r="108" spans="1:16" x14ac:dyDescent="0.25">
      <c r="A108" s="1"/>
      <c r="B108" s="78" t="s">
        <v>174</v>
      </c>
      <c r="C108" s="78"/>
      <c r="D108" s="78"/>
      <c r="E108" s="79"/>
      <c r="F108" s="57" t="str">
        <f t="shared" si="11"/>
        <v/>
      </c>
      <c r="G108" s="105" t="str">
        <f t="shared" si="18"/>
        <v/>
      </c>
      <c r="H108" s="90" t="str">
        <f t="shared" si="12"/>
        <v/>
      </c>
      <c r="I108" s="20" t="str">
        <f t="shared" si="13"/>
        <v/>
      </c>
      <c r="J108" s="105" t="str">
        <f t="shared" si="19"/>
        <v/>
      </c>
      <c r="K108" s="90" t="str">
        <f t="shared" si="14"/>
        <v/>
      </c>
      <c r="L108" s="20" t="str">
        <f t="shared" si="15"/>
        <v/>
      </c>
      <c r="M108" s="105" t="str">
        <f t="shared" si="20"/>
        <v/>
      </c>
      <c r="N108" s="90" t="str">
        <f t="shared" si="16"/>
        <v/>
      </c>
      <c r="O108" s="20" t="str">
        <f t="shared" si="17"/>
        <v/>
      </c>
      <c r="P108" s="1"/>
    </row>
    <row r="109" spans="1:16" x14ac:dyDescent="0.25">
      <c r="A109" s="1"/>
      <c r="B109" s="78" t="s">
        <v>175</v>
      </c>
      <c r="C109" s="78"/>
      <c r="D109" s="78"/>
      <c r="E109" s="79"/>
      <c r="F109" s="57" t="str">
        <f t="shared" ref="F109:F140" si="21">IF($F$3="-","",IF($F$3=$Q$3,10,14))</f>
        <v/>
      </c>
      <c r="G109" s="105" t="str">
        <f t="shared" si="18"/>
        <v/>
      </c>
      <c r="H109" s="90" t="str">
        <f t="shared" si="12"/>
        <v/>
      </c>
      <c r="I109" s="20" t="str">
        <f t="shared" si="13"/>
        <v/>
      </c>
      <c r="J109" s="105" t="str">
        <f t="shared" si="19"/>
        <v/>
      </c>
      <c r="K109" s="90" t="str">
        <f t="shared" si="14"/>
        <v/>
      </c>
      <c r="L109" s="20" t="str">
        <f t="shared" si="15"/>
        <v/>
      </c>
      <c r="M109" s="105" t="str">
        <f t="shared" si="20"/>
        <v/>
      </c>
      <c r="N109" s="90" t="str">
        <f t="shared" si="16"/>
        <v/>
      </c>
      <c r="O109" s="20" t="str">
        <f t="shared" si="17"/>
        <v/>
      </c>
      <c r="P109" s="1"/>
    </row>
    <row r="110" spans="1:16" x14ac:dyDescent="0.25">
      <c r="A110" s="1"/>
      <c r="B110" s="78" t="s">
        <v>176</v>
      </c>
      <c r="C110" s="78"/>
      <c r="D110" s="78"/>
      <c r="E110" s="79"/>
      <c r="F110" s="57" t="str">
        <f t="shared" si="21"/>
        <v/>
      </c>
      <c r="G110" s="105" t="str">
        <f t="shared" si="18"/>
        <v/>
      </c>
      <c r="H110" s="90" t="str">
        <f t="shared" si="12"/>
        <v/>
      </c>
      <c r="I110" s="20" t="str">
        <f t="shared" si="13"/>
        <v/>
      </c>
      <c r="J110" s="105" t="str">
        <f t="shared" si="19"/>
        <v/>
      </c>
      <c r="K110" s="90" t="str">
        <f t="shared" si="14"/>
        <v/>
      </c>
      <c r="L110" s="20" t="str">
        <f t="shared" si="15"/>
        <v/>
      </c>
      <c r="M110" s="105" t="str">
        <f t="shared" si="20"/>
        <v/>
      </c>
      <c r="N110" s="90" t="str">
        <f t="shared" si="16"/>
        <v/>
      </c>
      <c r="O110" s="20" t="str">
        <f t="shared" si="17"/>
        <v/>
      </c>
      <c r="P110" s="1"/>
    </row>
    <row r="111" spans="1:16" x14ac:dyDescent="0.25">
      <c r="A111" s="1"/>
      <c r="B111" s="78" t="s">
        <v>177</v>
      </c>
      <c r="C111" s="78"/>
      <c r="D111" s="78"/>
      <c r="E111" s="79"/>
      <c r="F111" s="57" t="str">
        <f t="shared" si="21"/>
        <v/>
      </c>
      <c r="G111" s="105" t="str">
        <f t="shared" si="18"/>
        <v/>
      </c>
      <c r="H111" s="90" t="str">
        <f t="shared" si="12"/>
        <v/>
      </c>
      <c r="I111" s="20" t="str">
        <f t="shared" si="13"/>
        <v/>
      </c>
      <c r="J111" s="105" t="str">
        <f t="shared" si="19"/>
        <v/>
      </c>
      <c r="K111" s="90" t="str">
        <f t="shared" si="14"/>
        <v/>
      </c>
      <c r="L111" s="20" t="str">
        <f t="shared" si="15"/>
        <v/>
      </c>
      <c r="M111" s="105" t="str">
        <f t="shared" si="20"/>
        <v/>
      </c>
      <c r="N111" s="90" t="str">
        <f t="shared" si="16"/>
        <v/>
      </c>
      <c r="O111" s="20" t="str">
        <f t="shared" si="17"/>
        <v/>
      </c>
      <c r="P111" s="1"/>
    </row>
    <row r="112" spans="1:16" x14ac:dyDescent="0.25">
      <c r="A112" s="1"/>
      <c r="B112" s="78" t="s">
        <v>178</v>
      </c>
      <c r="C112" s="78"/>
      <c r="D112" s="78"/>
      <c r="E112" s="79"/>
      <c r="F112" s="57" t="str">
        <f t="shared" si="21"/>
        <v/>
      </c>
      <c r="G112" s="105" t="str">
        <f t="shared" si="18"/>
        <v/>
      </c>
      <c r="H112" s="90" t="str">
        <f t="shared" si="12"/>
        <v/>
      </c>
      <c r="I112" s="20" t="str">
        <f t="shared" si="13"/>
        <v/>
      </c>
      <c r="J112" s="105" t="str">
        <f t="shared" si="19"/>
        <v/>
      </c>
      <c r="K112" s="90" t="str">
        <f t="shared" si="14"/>
        <v/>
      </c>
      <c r="L112" s="20" t="str">
        <f t="shared" si="15"/>
        <v/>
      </c>
      <c r="M112" s="105" t="str">
        <f t="shared" si="20"/>
        <v/>
      </c>
      <c r="N112" s="90" t="str">
        <f t="shared" si="16"/>
        <v/>
      </c>
      <c r="O112" s="20" t="str">
        <f t="shared" si="17"/>
        <v/>
      </c>
      <c r="P112" s="1"/>
    </row>
    <row r="113" spans="1:16" x14ac:dyDescent="0.25">
      <c r="A113" s="1"/>
      <c r="B113" s="78" t="s">
        <v>179</v>
      </c>
      <c r="C113" s="78"/>
      <c r="D113" s="78"/>
      <c r="E113" s="79"/>
      <c r="F113" s="57" t="str">
        <f t="shared" si="21"/>
        <v/>
      </c>
      <c r="G113" s="105" t="str">
        <f t="shared" si="18"/>
        <v/>
      </c>
      <c r="H113" s="90" t="str">
        <f t="shared" si="12"/>
        <v/>
      </c>
      <c r="I113" s="20" t="str">
        <f t="shared" si="13"/>
        <v/>
      </c>
      <c r="J113" s="105" t="str">
        <f t="shared" si="19"/>
        <v/>
      </c>
      <c r="K113" s="90" t="str">
        <f t="shared" si="14"/>
        <v/>
      </c>
      <c r="L113" s="20" t="str">
        <f t="shared" si="15"/>
        <v/>
      </c>
      <c r="M113" s="105" t="str">
        <f t="shared" si="20"/>
        <v/>
      </c>
      <c r="N113" s="90" t="str">
        <f t="shared" si="16"/>
        <v/>
      </c>
      <c r="O113" s="20" t="str">
        <f t="shared" si="17"/>
        <v/>
      </c>
      <c r="P113" s="1"/>
    </row>
    <row r="114" spans="1:16" x14ac:dyDescent="0.25">
      <c r="A114" s="1"/>
      <c r="B114" s="78" t="s">
        <v>180</v>
      </c>
      <c r="C114" s="78"/>
      <c r="D114" s="78"/>
      <c r="E114" s="79"/>
      <c r="F114" s="57" t="str">
        <f t="shared" si="21"/>
        <v/>
      </c>
      <c r="G114" s="105" t="str">
        <f t="shared" si="18"/>
        <v/>
      </c>
      <c r="H114" s="90" t="str">
        <f t="shared" si="12"/>
        <v/>
      </c>
      <c r="I114" s="20" t="str">
        <f t="shared" si="13"/>
        <v/>
      </c>
      <c r="J114" s="105" t="str">
        <f t="shared" si="19"/>
        <v/>
      </c>
      <c r="K114" s="90" t="str">
        <f t="shared" si="14"/>
        <v/>
      </c>
      <c r="L114" s="20" t="str">
        <f t="shared" si="15"/>
        <v/>
      </c>
      <c r="M114" s="105" t="str">
        <f t="shared" si="20"/>
        <v/>
      </c>
      <c r="N114" s="90" t="str">
        <f t="shared" si="16"/>
        <v/>
      </c>
      <c r="O114" s="20" t="str">
        <f t="shared" si="17"/>
        <v/>
      </c>
      <c r="P114" s="1"/>
    </row>
    <row r="115" spans="1:16" x14ac:dyDescent="0.25">
      <c r="A115" s="1"/>
      <c r="B115" s="78" t="s">
        <v>181</v>
      </c>
      <c r="C115" s="78"/>
      <c r="D115" s="78"/>
      <c r="E115" s="79"/>
      <c r="F115" s="57" t="str">
        <f t="shared" si="21"/>
        <v/>
      </c>
      <c r="G115" s="105" t="str">
        <f t="shared" si="18"/>
        <v/>
      </c>
      <c r="H115" s="90" t="str">
        <f t="shared" si="12"/>
        <v/>
      </c>
      <c r="I115" s="20" t="str">
        <f t="shared" si="13"/>
        <v/>
      </c>
      <c r="J115" s="105" t="str">
        <f t="shared" si="19"/>
        <v/>
      </c>
      <c r="K115" s="90" t="str">
        <f t="shared" si="14"/>
        <v/>
      </c>
      <c r="L115" s="20" t="str">
        <f t="shared" si="15"/>
        <v/>
      </c>
      <c r="M115" s="105" t="str">
        <f t="shared" si="20"/>
        <v/>
      </c>
      <c r="N115" s="90" t="str">
        <f t="shared" si="16"/>
        <v/>
      </c>
      <c r="O115" s="20" t="str">
        <f t="shared" si="17"/>
        <v/>
      </c>
      <c r="P115" s="1"/>
    </row>
    <row r="116" spans="1:16" x14ac:dyDescent="0.25">
      <c r="A116" s="1"/>
      <c r="B116" s="78" t="s">
        <v>182</v>
      </c>
      <c r="C116" s="78"/>
      <c r="D116" s="78"/>
      <c r="E116" s="79"/>
      <c r="F116" s="57" t="str">
        <f t="shared" si="21"/>
        <v/>
      </c>
      <c r="G116" s="105" t="str">
        <f t="shared" si="18"/>
        <v/>
      </c>
      <c r="H116" s="90" t="str">
        <f t="shared" si="12"/>
        <v/>
      </c>
      <c r="I116" s="20" t="str">
        <f t="shared" si="13"/>
        <v/>
      </c>
      <c r="J116" s="105" t="str">
        <f t="shared" si="19"/>
        <v/>
      </c>
      <c r="K116" s="90" t="str">
        <f t="shared" si="14"/>
        <v/>
      </c>
      <c r="L116" s="20" t="str">
        <f t="shared" si="15"/>
        <v/>
      </c>
      <c r="M116" s="105" t="str">
        <f t="shared" si="20"/>
        <v/>
      </c>
      <c r="N116" s="90" t="str">
        <f t="shared" si="16"/>
        <v/>
      </c>
      <c r="O116" s="20" t="str">
        <f t="shared" si="17"/>
        <v/>
      </c>
      <c r="P116" s="1"/>
    </row>
    <row r="117" spans="1:16" x14ac:dyDescent="0.25">
      <c r="A117" s="1"/>
      <c r="B117" s="78" t="s">
        <v>183</v>
      </c>
      <c r="C117" s="78"/>
      <c r="D117" s="78"/>
      <c r="E117" s="79"/>
      <c r="F117" s="57" t="str">
        <f t="shared" si="21"/>
        <v/>
      </c>
      <c r="G117" s="105" t="str">
        <f t="shared" si="18"/>
        <v/>
      </c>
      <c r="H117" s="90" t="str">
        <f t="shared" si="12"/>
        <v/>
      </c>
      <c r="I117" s="20" t="str">
        <f t="shared" si="13"/>
        <v/>
      </c>
      <c r="J117" s="105" t="str">
        <f t="shared" si="19"/>
        <v/>
      </c>
      <c r="K117" s="90" t="str">
        <f t="shared" si="14"/>
        <v/>
      </c>
      <c r="L117" s="20" t="str">
        <f t="shared" si="15"/>
        <v/>
      </c>
      <c r="M117" s="105" t="str">
        <f t="shared" si="20"/>
        <v/>
      </c>
      <c r="N117" s="90" t="str">
        <f t="shared" si="16"/>
        <v/>
      </c>
      <c r="O117" s="20" t="str">
        <f t="shared" si="17"/>
        <v/>
      </c>
      <c r="P117" s="1"/>
    </row>
    <row r="118" spans="1:16" x14ac:dyDescent="0.25">
      <c r="A118" s="1"/>
      <c r="B118" s="78" t="s">
        <v>184</v>
      </c>
      <c r="C118" s="78"/>
      <c r="D118" s="78"/>
      <c r="E118" s="79"/>
      <c r="F118" s="57" t="str">
        <f t="shared" si="21"/>
        <v/>
      </c>
      <c r="G118" s="105" t="str">
        <f t="shared" si="18"/>
        <v/>
      </c>
      <c r="H118" s="90" t="str">
        <f t="shared" si="12"/>
        <v/>
      </c>
      <c r="I118" s="20" t="str">
        <f t="shared" si="13"/>
        <v/>
      </c>
      <c r="J118" s="105" t="str">
        <f t="shared" si="19"/>
        <v/>
      </c>
      <c r="K118" s="90" t="str">
        <f t="shared" si="14"/>
        <v/>
      </c>
      <c r="L118" s="20" t="str">
        <f t="shared" si="15"/>
        <v/>
      </c>
      <c r="M118" s="105" t="str">
        <f t="shared" si="20"/>
        <v/>
      </c>
      <c r="N118" s="90" t="str">
        <f t="shared" si="16"/>
        <v/>
      </c>
      <c r="O118" s="20" t="str">
        <f t="shared" si="17"/>
        <v/>
      </c>
      <c r="P118" s="1"/>
    </row>
    <row r="119" spans="1:16" x14ac:dyDescent="0.25">
      <c r="A119" s="1"/>
      <c r="B119" s="78" t="s">
        <v>185</v>
      </c>
      <c r="C119" s="78"/>
      <c r="D119" s="78"/>
      <c r="E119" s="79"/>
      <c r="F119" s="57" t="str">
        <f t="shared" si="21"/>
        <v/>
      </c>
      <c r="G119" s="105" t="str">
        <f t="shared" si="18"/>
        <v/>
      </c>
      <c r="H119" s="90" t="str">
        <f t="shared" si="12"/>
        <v/>
      </c>
      <c r="I119" s="20" t="str">
        <f t="shared" si="13"/>
        <v/>
      </c>
      <c r="J119" s="105" t="str">
        <f t="shared" si="19"/>
        <v/>
      </c>
      <c r="K119" s="90" t="str">
        <f t="shared" si="14"/>
        <v/>
      </c>
      <c r="L119" s="20" t="str">
        <f t="shared" si="15"/>
        <v/>
      </c>
      <c r="M119" s="105" t="str">
        <f t="shared" si="20"/>
        <v/>
      </c>
      <c r="N119" s="90" t="str">
        <f t="shared" si="16"/>
        <v/>
      </c>
      <c r="O119" s="20" t="str">
        <f t="shared" si="17"/>
        <v/>
      </c>
      <c r="P119" s="1"/>
    </row>
    <row r="120" spans="1:16" x14ac:dyDescent="0.25">
      <c r="A120" s="1"/>
      <c r="B120" s="78" t="s">
        <v>186</v>
      </c>
      <c r="C120" s="78"/>
      <c r="D120" s="78"/>
      <c r="E120" s="79"/>
      <c r="F120" s="57" t="str">
        <f t="shared" si="21"/>
        <v/>
      </c>
      <c r="G120" s="105" t="str">
        <f t="shared" si="18"/>
        <v/>
      </c>
      <c r="H120" s="90" t="str">
        <f t="shared" si="12"/>
        <v/>
      </c>
      <c r="I120" s="20" t="str">
        <f t="shared" si="13"/>
        <v/>
      </c>
      <c r="J120" s="105" t="str">
        <f t="shared" si="19"/>
        <v/>
      </c>
      <c r="K120" s="90" t="str">
        <f t="shared" si="14"/>
        <v/>
      </c>
      <c r="L120" s="20" t="str">
        <f t="shared" si="15"/>
        <v/>
      </c>
      <c r="M120" s="105" t="str">
        <f t="shared" si="20"/>
        <v/>
      </c>
      <c r="N120" s="90" t="str">
        <f t="shared" si="16"/>
        <v/>
      </c>
      <c r="O120" s="20" t="str">
        <f t="shared" si="17"/>
        <v/>
      </c>
      <c r="P120" s="1"/>
    </row>
    <row r="121" spans="1:16" x14ac:dyDescent="0.25">
      <c r="A121" s="1"/>
      <c r="B121" s="78" t="s">
        <v>187</v>
      </c>
      <c r="C121" s="78"/>
      <c r="D121" s="78"/>
      <c r="E121" s="79"/>
      <c r="F121" s="57" t="str">
        <f t="shared" si="21"/>
        <v/>
      </c>
      <c r="G121" s="105" t="str">
        <f t="shared" si="18"/>
        <v/>
      </c>
      <c r="H121" s="90" t="str">
        <f t="shared" si="12"/>
        <v/>
      </c>
      <c r="I121" s="20" t="str">
        <f t="shared" si="13"/>
        <v/>
      </c>
      <c r="J121" s="105" t="str">
        <f t="shared" si="19"/>
        <v/>
      </c>
      <c r="K121" s="90" t="str">
        <f t="shared" si="14"/>
        <v/>
      </c>
      <c r="L121" s="20" t="str">
        <f t="shared" si="15"/>
        <v/>
      </c>
      <c r="M121" s="105" t="str">
        <f t="shared" si="20"/>
        <v/>
      </c>
      <c r="N121" s="90" t="str">
        <f t="shared" si="16"/>
        <v/>
      </c>
      <c r="O121" s="20" t="str">
        <f t="shared" si="17"/>
        <v/>
      </c>
      <c r="P121" s="1"/>
    </row>
    <row r="122" spans="1:16" x14ac:dyDescent="0.25">
      <c r="A122" s="1"/>
      <c r="B122" s="78" t="s">
        <v>188</v>
      </c>
      <c r="C122" s="78"/>
      <c r="D122" s="78"/>
      <c r="E122" s="79"/>
      <c r="F122" s="57" t="str">
        <f t="shared" si="21"/>
        <v/>
      </c>
      <c r="G122" s="105" t="str">
        <f t="shared" si="18"/>
        <v/>
      </c>
      <c r="H122" s="90" t="str">
        <f t="shared" si="12"/>
        <v/>
      </c>
      <c r="I122" s="20" t="str">
        <f t="shared" si="13"/>
        <v/>
      </c>
      <c r="J122" s="105" t="str">
        <f t="shared" si="19"/>
        <v/>
      </c>
      <c r="K122" s="90" t="str">
        <f t="shared" si="14"/>
        <v/>
      </c>
      <c r="L122" s="20" t="str">
        <f t="shared" si="15"/>
        <v/>
      </c>
      <c r="M122" s="105" t="str">
        <f t="shared" si="20"/>
        <v/>
      </c>
      <c r="N122" s="90" t="str">
        <f t="shared" si="16"/>
        <v/>
      </c>
      <c r="O122" s="20" t="str">
        <f t="shared" si="17"/>
        <v/>
      </c>
      <c r="P122" s="1"/>
    </row>
    <row r="123" spans="1:16" x14ac:dyDescent="0.25">
      <c r="A123" s="1"/>
      <c r="B123" s="78" t="s">
        <v>189</v>
      </c>
      <c r="C123" s="78"/>
      <c r="D123" s="78"/>
      <c r="E123" s="79"/>
      <c r="F123" s="57" t="str">
        <f t="shared" si="21"/>
        <v/>
      </c>
      <c r="G123" s="105" t="str">
        <f t="shared" si="18"/>
        <v/>
      </c>
      <c r="H123" s="90" t="str">
        <f t="shared" si="12"/>
        <v/>
      </c>
      <c r="I123" s="20" t="str">
        <f t="shared" si="13"/>
        <v/>
      </c>
      <c r="J123" s="105" t="str">
        <f t="shared" si="19"/>
        <v/>
      </c>
      <c r="K123" s="90" t="str">
        <f t="shared" si="14"/>
        <v/>
      </c>
      <c r="L123" s="20" t="str">
        <f t="shared" si="15"/>
        <v/>
      </c>
      <c r="M123" s="105" t="str">
        <f t="shared" si="20"/>
        <v/>
      </c>
      <c r="N123" s="90" t="str">
        <f t="shared" si="16"/>
        <v/>
      </c>
      <c r="O123" s="20" t="str">
        <f t="shared" si="17"/>
        <v/>
      </c>
      <c r="P123" s="1"/>
    </row>
    <row r="124" spans="1:16" x14ac:dyDescent="0.25">
      <c r="A124" s="1"/>
      <c r="B124" s="78" t="s">
        <v>190</v>
      </c>
      <c r="C124" s="78"/>
      <c r="D124" s="78"/>
      <c r="E124" s="79"/>
      <c r="F124" s="57" t="str">
        <f t="shared" si="21"/>
        <v/>
      </c>
      <c r="G124" s="105" t="str">
        <f t="shared" si="18"/>
        <v/>
      </c>
      <c r="H124" s="90" t="str">
        <f t="shared" si="12"/>
        <v/>
      </c>
      <c r="I124" s="20" t="str">
        <f t="shared" si="13"/>
        <v/>
      </c>
      <c r="J124" s="105" t="str">
        <f t="shared" si="19"/>
        <v/>
      </c>
      <c r="K124" s="90" t="str">
        <f t="shared" si="14"/>
        <v/>
      </c>
      <c r="L124" s="20" t="str">
        <f t="shared" si="15"/>
        <v/>
      </c>
      <c r="M124" s="105" t="str">
        <f t="shared" si="20"/>
        <v/>
      </c>
      <c r="N124" s="90" t="str">
        <f t="shared" si="16"/>
        <v/>
      </c>
      <c r="O124" s="20" t="str">
        <f t="shared" si="17"/>
        <v/>
      </c>
      <c r="P124" s="1"/>
    </row>
    <row r="125" spans="1:16" x14ac:dyDescent="0.25">
      <c r="A125" s="1"/>
      <c r="B125" s="78" t="s">
        <v>191</v>
      </c>
      <c r="C125" s="78"/>
      <c r="D125" s="78"/>
      <c r="E125" s="79"/>
      <c r="F125" s="57" t="str">
        <f t="shared" si="21"/>
        <v/>
      </c>
      <c r="G125" s="105" t="str">
        <f t="shared" si="18"/>
        <v/>
      </c>
      <c r="H125" s="90" t="str">
        <f t="shared" si="12"/>
        <v/>
      </c>
      <c r="I125" s="20" t="str">
        <f t="shared" si="13"/>
        <v/>
      </c>
      <c r="J125" s="105" t="str">
        <f t="shared" si="19"/>
        <v/>
      </c>
      <c r="K125" s="90" t="str">
        <f t="shared" si="14"/>
        <v/>
      </c>
      <c r="L125" s="20" t="str">
        <f t="shared" si="15"/>
        <v/>
      </c>
      <c r="M125" s="105" t="str">
        <f t="shared" si="20"/>
        <v/>
      </c>
      <c r="N125" s="90" t="str">
        <f t="shared" si="16"/>
        <v/>
      </c>
      <c r="O125" s="20" t="str">
        <f t="shared" si="17"/>
        <v/>
      </c>
      <c r="P125" s="1"/>
    </row>
    <row r="126" spans="1:16" x14ac:dyDescent="0.25">
      <c r="A126" s="1"/>
      <c r="B126" s="78" t="s">
        <v>192</v>
      </c>
      <c r="C126" s="78"/>
      <c r="D126" s="78"/>
      <c r="E126" s="79"/>
      <c r="F126" s="57" t="str">
        <f t="shared" si="21"/>
        <v/>
      </c>
      <c r="G126" s="105" t="str">
        <f t="shared" si="18"/>
        <v/>
      </c>
      <c r="H126" s="90" t="str">
        <f t="shared" si="12"/>
        <v/>
      </c>
      <c r="I126" s="20" t="str">
        <f t="shared" si="13"/>
        <v/>
      </c>
      <c r="J126" s="105" t="str">
        <f t="shared" si="19"/>
        <v/>
      </c>
      <c r="K126" s="90" t="str">
        <f t="shared" si="14"/>
        <v/>
      </c>
      <c r="L126" s="20" t="str">
        <f t="shared" si="15"/>
        <v/>
      </c>
      <c r="M126" s="105" t="str">
        <f t="shared" si="20"/>
        <v/>
      </c>
      <c r="N126" s="90" t="str">
        <f t="shared" si="16"/>
        <v/>
      </c>
      <c r="O126" s="20" t="str">
        <f t="shared" si="17"/>
        <v/>
      </c>
      <c r="P126" s="1"/>
    </row>
    <row r="127" spans="1:16" x14ac:dyDescent="0.25">
      <c r="A127" s="1"/>
      <c r="B127" s="78" t="s">
        <v>193</v>
      </c>
      <c r="C127" s="78"/>
      <c r="D127" s="78"/>
      <c r="E127" s="79"/>
      <c r="F127" s="57" t="str">
        <f t="shared" si="21"/>
        <v/>
      </c>
      <c r="G127" s="105" t="str">
        <f t="shared" si="18"/>
        <v/>
      </c>
      <c r="H127" s="90" t="str">
        <f t="shared" si="12"/>
        <v/>
      </c>
      <c r="I127" s="20" t="str">
        <f t="shared" si="13"/>
        <v/>
      </c>
      <c r="J127" s="105" t="str">
        <f t="shared" si="19"/>
        <v/>
      </c>
      <c r="K127" s="90" t="str">
        <f t="shared" si="14"/>
        <v/>
      </c>
      <c r="L127" s="20" t="str">
        <f t="shared" si="15"/>
        <v/>
      </c>
      <c r="M127" s="105" t="str">
        <f t="shared" si="20"/>
        <v/>
      </c>
      <c r="N127" s="90" t="str">
        <f t="shared" si="16"/>
        <v/>
      </c>
      <c r="O127" s="20" t="str">
        <f t="shared" si="17"/>
        <v/>
      </c>
      <c r="P127" s="1"/>
    </row>
    <row r="128" spans="1:16" x14ac:dyDescent="0.25">
      <c r="A128" s="1"/>
      <c r="B128" s="78" t="s">
        <v>194</v>
      </c>
      <c r="C128" s="78"/>
      <c r="D128" s="78"/>
      <c r="E128" s="79"/>
      <c r="F128" s="57" t="str">
        <f t="shared" si="21"/>
        <v/>
      </c>
      <c r="G128" s="105" t="str">
        <f t="shared" si="18"/>
        <v/>
      </c>
      <c r="H128" s="90" t="str">
        <f t="shared" si="12"/>
        <v/>
      </c>
      <c r="I128" s="20" t="str">
        <f t="shared" si="13"/>
        <v/>
      </c>
      <c r="J128" s="105" t="str">
        <f t="shared" si="19"/>
        <v/>
      </c>
      <c r="K128" s="90" t="str">
        <f t="shared" si="14"/>
        <v/>
      </c>
      <c r="L128" s="20" t="str">
        <f t="shared" si="15"/>
        <v/>
      </c>
      <c r="M128" s="105" t="str">
        <f t="shared" si="20"/>
        <v/>
      </c>
      <c r="N128" s="90" t="str">
        <f t="shared" si="16"/>
        <v/>
      </c>
      <c r="O128" s="20" t="str">
        <f t="shared" si="17"/>
        <v/>
      </c>
      <c r="P128" s="1"/>
    </row>
    <row r="129" spans="1:16" x14ac:dyDescent="0.25">
      <c r="A129" s="1"/>
      <c r="B129" s="78" t="s">
        <v>195</v>
      </c>
      <c r="C129" s="78"/>
      <c r="D129" s="78"/>
      <c r="E129" s="79"/>
      <c r="F129" s="57" t="str">
        <f t="shared" si="21"/>
        <v/>
      </c>
      <c r="G129" s="105" t="str">
        <f t="shared" si="18"/>
        <v/>
      </c>
      <c r="H129" s="90" t="str">
        <f t="shared" si="12"/>
        <v/>
      </c>
      <c r="I129" s="20" t="str">
        <f t="shared" si="13"/>
        <v/>
      </c>
      <c r="J129" s="105" t="str">
        <f t="shared" si="19"/>
        <v/>
      </c>
      <c r="K129" s="90" t="str">
        <f t="shared" si="14"/>
        <v/>
      </c>
      <c r="L129" s="20" t="str">
        <f t="shared" si="15"/>
        <v/>
      </c>
      <c r="M129" s="105" t="str">
        <f t="shared" si="20"/>
        <v/>
      </c>
      <c r="N129" s="90" t="str">
        <f t="shared" si="16"/>
        <v/>
      </c>
      <c r="O129" s="20" t="str">
        <f t="shared" si="17"/>
        <v/>
      </c>
      <c r="P129" s="1"/>
    </row>
    <row r="130" spans="1:16" x14ac:dyDescent="0.25">
      <c r="A130" s="1"/>
      <c r="B130" s="78" t="s">
        <v>196</v>
      </c>
      <c r="C130" s="78"/>
      <c r="D130" s="78"/>
      <c r="E130" s="79"/>
      <c r="F130" s="57" t="str">
        <f t="shared" si="21"/>
        <v/>
      </c>
      <c r="G130" s="105" t="str">
        <f t="shared" si="18"/>
        <v/>
      </c>
      <c r="H130" s="90" t="str">
        <f t="shared" si="12"/>
        <v/>
      </c>
      <c r="I130" s="20" t="str">
        <f t="shared" si="13"/>
        <v/>
      </c>
      <c r="J130" s="105" t="str">
        <f t="shared" si="19"/>
        <v/>
      </c>
      <c r="K130" s="90" t="str">
        <f t="shared" si="14"/>
        <v/>
      </c>
      <c r="L130" s="20" t="str">
        <f t="shared" si="15"/>
        <v/>
      </c>
      <c r="M130" s="105" t="str">
        <f t="shared" si="20"/>
        <v/>
      </c>
      <c r="N130" s="90" t="str">
        <f t="shared" si="16"/>
        <v/>
      </c>
      <c r="O130" s="20" t="str">
        <f t="shared" si="17"/>
        <v/>
      </c>
      <c r="P130" s="1"/>
    </row>
    <row r="131" spans="1:16" x14ac:dyDescent="0.25">
      <c r="A131" s="1"/>
      <c r="B131" s="78" t="s">
        <v>197</v>
      </c>
      <c r="C131" s="78"/>
      <c r="D131" s="78"/>
      <c r="E131" s="79"/>
      <c r="F131" s="57" t="str">
        <f t="shared" si="21"/>
        <v/>
      </c>
      <c r="G131" s="105" t="str">
        <f t="shared" si="18"/>
        <v/>
      </c>
      <c r="H131" s="90" t="str">
        <f t="shared" si="12"/>
        <v/>
      </c>
      <c r="I131" s="20" t="str">
        <f t="shared" si="13"/>
        <v/>
      </c>
      <c r="J131" s="105" t="str">
        <f t="shared" si="19"/>
        <v/>
      </c>
      <c r="K131" s="90" t="str">
        <f t="shared" si="14"/>
        <v/>
      </c>
      <c r="L131" s="20" t="str">
        <f t="shared" si="15"/>
        <v/>
      </c>
      <c r="M131" s="105" t="str">
        <f t="shared" si="20"/>
        <v/>
      </c>
      <c r="N131" s="90" t="str">
        <f t="shared" si="16"/>
        <v/>
      </c>
      <c r="O131" s="20" t="str">
        <f t="shared" si="17"/>
        <v/>
      </c>
      <c r="P131" s="1"/>
    </row>
    <row r="132" spans="1:16" x14ac:dyDescent="0.25">
      <c r="A132" s="1"/>
      <c r="B132" s="78" t="s">
        <v>198</v>
      </c>
      <c r="C132" s="78"/>
      <c r="D132" s="78"/>
      <c r="E132" s="79"/>
      <c r="F132" s="57" t="str">
        <f t="shared" si="21"/>
        <v/>
      </c>
      <c r="G132" s="105" t="str">
        <f t="shared" si="18"/>
        <v/>
      </c>
      <c r="H132" s="90" t="str">
        <f t="shared" si="12"/>
        <v/>
      </c>
      <c r="I132" s="20" t="str">
        <f t="shared" si="13"/>
        <v/>
      </c>
      <c r="J132" s="105" t="str">
        <f t="shared" si="19"/>
        <v/>
      </c>
      <c r="K132" s="90" t="str">
        <f t="shared" si="14"/>
        <v/>
      </c>
      <c r="L132" s="20" t="str">
        <f t="shared" si="15"/>
        <v/>
      </c>
      <c r="M132" s="105" t="str">
        <f t="shared" si="20"/>
        <v/>
      </c>
      <c r="N132" s="90" t="str">
        <f t="shared" si="16"/>
        <v/>
      </c>
      <c r="O132" s="20" t="str">
        <f t="shared" si="17"/>
        <v/>
      </c>
      <c r="P132" s="1"/>
    </row>
    <row r="133" spans="1:16" x14ac:dyDescent="0.25">
      <c r="A133" s="1"/>
      <c r="B133" s="78" t="s">
        <v>199</v>
      </c>
      <c r="C133" s="78"/>
      <c r="D133" s="78"/>
      <c r="E133" s="79"/>
      <c r="F133" s="57" t="str">
        <f t="shared" si="21"/>
        <v/>
      </c>
      <c r="G133" s="105" t="str">
        <f t="shared" si="18"/>
        <v/>
      </c>
      <c r="H133" s="90" t="str">
        <f t="shared" si="12"/>
        <v/>
      </c>
      <c r="I133" s="20" t="str">
        <f t="shared" si="13"/>
        <v/>
      </c>
      <c r="J133" s="105" t="str">
        <f t="shared" si="19"/>
        <v/>
      </c>
      <c r="K133" s="90" t="str">
        <f t="shared" si="14"/>
        <v/>
      </c>
      <c r="L133" s="20" t="str">
        <f t="shared" si="15"/>
        <v/>
      </c>
      <c r="M133" s="105" t="str">
        <f t="shared" si="20"/>
        <v/>
      </c>
      <c r="N133" s="90" t="str">
        <f t="shared" si="16"/>
        <v/>
      </c>
      <c r="O133" s="20" t="str">
        <f t="shared" si="17"/>
        <v/>
      </c>
      <c r="P133" s="1"/>
    </row>
    <row r="134" spans="1:16" x14ac:dyDescent="0.25">
      <c r="A134" s="1"/>
      <c r="B134" s="78" t="s">
        <v>200</v>
      </c>
      <c r="C134" s="78"/>
      <c r="D134" s="78"/>
      <c r="E134" s="79"/>
      <c r="F134" s="57" t="str">
        <f t="shared" si="21"/>
        <v/>
      </c>
      <c r="G134" s="105" t="str">
        <f t="shared" si="18"/>
        <v/>
      </c>
      <c r="H134" s="90" t="str">
        <f t="shared" si="12"/>
        <v/>
      </c>
      <c r="I134" s="20" t="str">
        <f t="shared" si="13"/>
        <v/>
      </c>
      <c r="J134" s="105" t="str">
        <f t="shared" si="19"/>
        <v/>
      </c>
      <c r="K134" s="90" t="str">
        <f t="shared" si="14"/>
        <v/>
      </c>
      <c r="L134" s="20" t="str">
        <f t="shared" si="15"/>
        <v/>
      </c>
      <c r="M134" s="105" t="str">
        <f t="shared" si="20"/>
        <v/>
      </c>
      <c r="N134" s="90" t="str">
        <f t="shared" si="16"/>
        <v/>
      </c>
      <c r="O134" s="20" t="str">
        <f t="shared" si="17"/>
        <v/>
      </c>
      <c r="P134" s="1"/>
    </row>
    <row r="135" spans="1:16" x14ac:dyDescent="0.25">
      <c r="A135" s="1"/>
      <c r="B135" s="78" t="s">
        <v>201</v>
      </c>
      <c r="C135" s="78"/>
      <c r="D135" s="78"/>
      <c r="E135" s="79"/>
      <c r="F135" s="57" t="str">
        <f t="shared" si="21"/>
        <v/>
      </c>
      <c r="G135" s="105" t="str">
        <f t="shared" si="18"/>
        <v/>
      </c>
      <c r="H135" s="90" t="str">
        <f t="shared" si="12"/>
        <v/>
      </c>
      <c r="I135" s="20" t="str">
        <f t="shared" si="13"/>
        <v/>
      </c>
      <c r="J135" s="105" t="str">
        <f t="shared" si="19"/>
        <v/>
      </c>
      <c r="K135" s="90" t="str">
        <f t="shared" si="14"/>
        <v/>
      </c>
      <c r="L135" s="20" t="str">
        <f t="shared" si="15"/>
        <v/>
      </c>
      <c r="M135" s="105" t="str">
        <f t="shared" si="20"/>
        <v/>
      </c>
      <c r="N135" s="90" t="str">
        <f t="shared" si="16"/>
        <v/>
      </c>
      <c r="O135" s="20" t="str">
        <f t="shared" si="17"/>
        <v/>
      </c>
      <c r="P135" s="1"/>
    </row>
    <row r="136" spans="1:16" x14ac:dyDescent="0.25">
      <c r="A136" s="1"/>
      <c r="B136" s="78" t="s">
        <v>202</v>
      </c>
      <c r="C136" s="78"/>
      <c r="D136" s="78"/>
      <c r="E136" s="79"/>
      <c r="F136" s="57" t="str">
        <f t="shared" si="21"/>
        <v/>
      </c>
      <c r="G136" s="105" t="str">
        <f t="shared" si="18"/>
        <v/>
      </c>
      <c r="H136" s="90" t="str">
        <f t="shared" si="12"/>
        <v/>
      </c>
      <c r="I136" s="20" t="str">
        <f t="shared" si="13"/>
        <v/>
      </c>
      <c r="J136" s="105" t="str">
        <f t="shared" si="19"/>
        <v/>
      </c>
      <c r="K136" s="90" t="str">
        <f t="shared" si="14"/>
        <v/>
      </c>
      <c r="L136" s="20" t="str">
        <f t="shared" si="15"/>
        <v/>
      </c>
      <c r="M136" s="105" t="str">
        <f t="shared" si="20"/>
        <v/>
      </c>
      <c r="N136" s="90" t="str">
        <f t="shared" si="16"/>
        <v/>
      </c>
      <c r="O136" s="20" t="str">
        <f t="shared" si="17"/>
        <v/>
      </c>
      <c r="P136" s="1"/>
    </row>
    <row r="137" spans="1:16" x14ac:dyDescent="0.25">
      <c r="A137" s="1"/>
      <c r="B137" s="78" t="s">
        <v>203</v>
      </c>
      <c r="C137" s="78"/>
      <c r="D137" s="78"/>
      <c r="E137" s="79"/>
      <c r="F137" s="57" t="str">
        <f t="shared" si="21"/>
        <v/>
      </c>
      <c r="G137" s="105" t="str">
        <f t="shared" si="18"/>
        <v/>
      </c>
      <c r="H137" s="90" t="str">
        <f t="shared" si="12"/>
        <v/>
      </c>
      <c r="I137" s="20" t="str">
        <f t="shared" si="13"/>
        <v/>
      </c>
      <c r="J137" s="105" t="str">
        <f t="shared" si="19"/>
        <v/>
      </c>
      <c r="K137" s="90" t="str">
        <f t="shared" si="14"/>
        <v/>
      </c>
      <c r="L137" s="20" t="str">
        <f t="shared" si="15"/>
        <v/>
      </c>
      <c r="M137" s="105" t="str">
        <f t="shared" si="20"/>
        <v/>
      </c>
      <c r="N137" s="90" t="str">
        <f t="shared" si="16"/>
        <v/>
      </c>
      <c r="O137" s="20" t="str">
        <f t="shared" si="17"/>
        <v/>
      </c>
      <c r="P137" s="1"/>
    </row>
    <row r="138" spans="1:16" x14ac:dyDescent="0.25">
      <c r="A138" s="1"/>
      <c r="B138" s="78" t="s">
        <v>204</v>
      </c>
      <c r="C138" s="78"/>
      <c r="D138" s="78"/>
      <c r="E138" s="79"/>
      <c r="F138" s="57" t="str">
        <f t="shared" si="21"/>
        <v/>
      </c>
      <c r="G138" s="105" t="str">
        <f t="shared" si="18"/>
        <v/>
      </c>
      <c r="H138" s="90" t="str">
        <f t="shared" si="12"/>
        <v/>
      </c>
      <c r="I138" s="20" t="str">
        <f t="shared" si="13"/>
        <v/>
      </c>
      <c r="J138" s="105" t="str">
        <f t="shared" si="19"/>
        <v/>
      </c>
      <c r="K138" s="90" t="str">
        <f t="shared" si="14"/>
        <v/>
      </c>
      <c r="L138" s="20" t="str">
        <f t="shared" si="15"/>
        <v/>
      </c>
      <c r="M138" s="105" t="str">
        <f t="shared" si="20"/>
        <v/>
      </c>
      <c r="N138" s="90" t="str">
        <f t="shared" si="16"/>
        <v/>
      </c>
      <c r="O138" s="20" t="str">
        <f t="shared" si="17"/>
        <v/>
      </c>
      <c r="P138" s="1"/>
    </row>
    <row r="139" spans="1:16" x14ac:dyDescent="0.25">
      <c r="A139" s="1"/>
      <c r="B139" s="78" t="s">
        <v>205</v>
      </c>
      <c r="C139" s="78"/>
      <c r="D139" s="78"/>
      <c r="E139" s="79"/>
      <c r="F139" s="57" t="str">
        <f t="shared" si="21"/>
        <v/>
      </c>
      <c r="G139" s="105" t="str">
        <f t="shared" si="18"/>
        <v/>
      </c>
      <c r="H139" s="90" t="str">
        <f t="shared" si="12"/>
        <v/>
      </c>
      <c r="I139" s="20" t="str">
        <f t="shared" si="13"/>
        <v/>
      </c>
      <c r="J139" s="105" t="str">
        <f t="shared" si="19"/>
        <v/>
      </c>
      <c r="K139" s="90" t="str">
        <f t="shared" si="14"/>
        <v/>
      </c>
      <c r="L139" s="20" t="str">
        <f t="shared" si="15"/>
        <v/>
      </c>
      <c r="M139" s="105" t="str">
        <f t="shared" si="20"/>
        <v/>
      </c>
      <c r="N139" s="90" t="str">
        <f t="shared" si="16"/>
        <v/>
      </c>
      <c r="O139" s="20" t="str">
        <f t="shared" si="17"/>
        <v/>
      </c>
      <c r="P139" s="1"/>
    </row>
    <row r="140" spans="1:16" x14ac:dyDescent="0.25">
      <c r="A140" s="1"/>
      <c r="B140" s="78" t="s">
        <v>206</v>
      </c>
      <c r="C140" s="78"/>
      <c r="D140" s="78"/>
      <c r="E140" s="79"/>
      <c r="F140" s="57" t="str">
        <f t="shared" si="21"/>
        <v/>
      </c>
      <c r="G140" s="105" t="str">
        <f t="shared" si="18"/>
        <v/>
      </c>
      <c r="H140" s="90" t="str">
        <f t="shared" si="12"/>
        <v/>
      </c>
      <c r="I140" s="20" t="str">
        <f t="shared" si="13"/>
        <v/>
      </c>
      <c r="J140" s="105" t="str">
        <f t="shared" si="19"/>
        <v/>
      </c>
      <c r="K140" s="90" t="str">
        <f t="shared" si="14"/>
        <v/>
      </c>
      <c r="L140" s="20" t="str">
        <f t="shared" si="15"/>
        <v/>
      </c>
      <c r="M140" s="105" t="str">
        <f t="shared" si="20"/>
        <v/>
      </c>
      <c r="N140" s="90" t="str">
        <f t="shared" si="16"/>
        <v/>
      </c>
      <c r="O140" s="20" t="str">
        <f t="shared" si="17"/>
        <v/>
      </c>
      <c r="P140" s="1"/>
    </row>
    <row r="141" spans="1:16" x14ac:dyDescent="0.25">
      <c r="A141" s="1"/>
      <c r="B141" s="78" t="s">
        <v>207</v>
      </c>
      <c r="C141" s="78"/>
      <c r="D141" s="78"/>
      <c r="E141" s="79"/>
      <c r="F141" s="57" t="str">
        <f t="shared" ref="F141:F161" si="22">IF($F$3="-","",IF($F$3=$Q$3,10,14))</f>
        <v/>
      </c>
      <c r="G141" s="105" t="str">
        <f t="shared" si="18"/>
        <v/>
      </c>
      <c r="H141" s="90" t="str">
        <f t="shared" ref="H141:H161" si="23">IF(G141="","",IF(F141="","",($E141/F141*G141)))</f>
        <v/>
      </c>
      <c r="I141" s="20" t="str">
        <f t="shared" ref="I141:I161" si="24">IF(G141="","",IF(F141="","",ROUNDUP(H141,)))</f>
        <v/>
      </c>
      <c r="J141" s="105" t="str">
        <f t="shared" si="19"/>
        <v/>
      </c>
      <c r="K141" s="90" t="str">
        <f t="shared" ref="K141:K161" si="25">IF(G141="","",IF(F141="","",$E141/F141*J141))</f>
        <v/>
      </c>
      <c r="L141" s="20" t="str">
        <f t="shared" ref="L141:L161" si="26">IF(G141="","",IF(F141="","",ROUNDUP(K141,)))</f>
        <v/>
      </c>
      <c r="M141" s="105" t="str">
        <f t="shared" si="20"/>
        <v/>
      </c>
      <c r="N141" s="90" t="str">
        <f t="shared" ref="N141:N161" si="27">IF(G141="","",IF(F141="","",$E141/F141*M141))</f>
        <v/>
      </c>
      <c r="O141" s="20" t="str">
        <f t="shared" ref="O141:O161" si="28">IF(G141="","",IF(F141="","",ROUNDUP(N141,)))</f>
        <v/>
      </c>
      <c r="P141" s="1"/>
    </row>
    <row r="142" spans="1:16" x14ac:dyDescent="0.25">
      <c r="A142" s="1"/>
      <c r="B142" s="78" t="s">
        <v>208</v>
      </c>
      <c r="C142" s="78"/>
      <c r="D142" s="78"/>
      <c r="E142" s="79"/>
      <c r="F142" s="57" t="str">
        <f t="shared" si="22"/>
        <v/>
      </c>
      <c r="G142" s="105" t="str">
        <f t="shared" si="18"/>
        <v/>
      </c>
      <c r="H142" s="90" t="str">
        <f t="shared" si="23"/>
        <v/>
      </c>
      <c r="I142" s="20" t="str">
        <f t="shared" si="24"/>
        <v/>
      </c>
      <c r="J142" s="105" t="str">
        <f t="shared" si="19"/>
        <v/>
      </c>
      <c r="K142" s="90" t="str">
        <f t="shared" si="25"/>
        <v/>
      </c>
      <c r="L142" s="20" t="str">
        <f t="shared" si="26"/>
        <v/>
      </c>
      <c r="M142" s="105" t="str">
        <f t="shared" si="20"/>
        <v/>
      </c>
      <c r="N142" s="90" t="str">
        <f t="shared" si="27"/>
        <v/>
      </c>
      <c r="O142" s="20" t="str">
        <f t="shared" si="28"/>
        <v/>
      </c>
      <c r="P142" s="1"/>
    </row>
    <row r="143" spans="1:16" x14ac:dyDescent="0.25">
      <c r="A143" s="1"/>
      <c r="B143" s="78" t="s">
        <v>209</v>
      </c>
      <c r="C143" s="78"/>
      <c r="D143" s="78"/>
      <c r="E143" s="79"/>
      <c r="F143" s="57" t="str">
        <f t="shared" si="22"/>
        <v/>
      </c>
      <c r="G143" s="105" t="str">
        <f t="shared" ref="G143:G161" si="29">$G$13</f>
        <v/>
      </c>
      <c r="H143" s="90" t="str">
        <f t="shared" si="23"/>
        <v/>
      </c>
      <c r="I143" s="20" t="str">
        <f t="shared" si="24"/>
        <v/>
      </c>
      <c r="J143" s="105" t="str">
        <f t="shared" ref="J143:J161" si="30">$J$13</f>
        <v/>
      </c>
      <c r="K143" s="90" t="str">
        <f t="shared" si="25"/>
        <v/>
      </c>
      <c r="L143" s="20" t="str">
        <f t="shared" si="26"/>
        <v/>
      </c>
      <c r="M143" s="105" t="str">
        <f t="shared" ref="M143:M161" si="31">$M$13</f>
        <v/>
      </c>
      <c r="N143" s="90" t="str">
        <f t="shared" si="27"/>
        <v/>
      </c>
      <c r="O143" s="20" t="str">
        <f t="shared" si="28"/>
        <v/>
      </c>
      <c r="P143" s="1"/>
    </row>
    <row r="144" spans="1:16" x14ac:dyDescent="0.25">
      <c r="A144" s="1"/>
      <c r="B144" s="78" t="s">
        <v>210</v>
      </c>
      <c r="C144" s="78"/>
      <c r="D144" s="78"/>
      <c r="E144" s="79"/>
      <c r="F144" s="57" t="str">
        <f t="shared" si="22"/>
        <v/>
      </c>
      <c r="G144" s="105" t="str">
        <f t="shared" si="29"/>
        <v/>
      </c>
      <c r="H144" s="90" t="str">
        <f t="shared" si="23"/>
        <v/>
      </c>
      <c r="I144" s="20" t="str">
        <f t="shared" si="24"/>
        <v/>
      </c>
      <c r="J144" s="105" t="str">
        <f t="shared" si="30"/>
        <v/>
      </c>
      <c r="K144" s="90" t="str">
        <f t="shared" si="25"/>
        <v/>
      </c>
      <c r="L144" s="20" t="str">
        <f t="shared" si="26"/>
        <v/>
      </c>
      <c r="M144" s="105" t="str">
        <f t="shared" si="31"/>
        <v/>
      </c>
      <c r="N144" s="90" t="str">
        <f t="shared" si="27"/>
        <v/>
      </c>
      <c r="O144" s="20" t="str">
        <f t="shared" si="28"/>
        <v/>
      </c>
      <c r="P144" s="1"/>
    </row>
    <row r="145" spans="1:16" x14ac:dyDescent="0.25">
      <c r="A145" s="1"/>
      <c r="B145" s="78" t="s">
        <v>211</v>
      </c>
      <c r="C145" s="78"/>
      <c r="D145" s="78"/>
      <c r="E145" s="79"/>
      <c r="F145" s="57" t="str">
        <f t="shared" si="22"/>
        <v/>
      </c>
      <c r="G145" s="105" t="str">
        <f t="shared" si="29"/>
        <v/>
      </c>
      <c r="H145" s="90" t="str">
        <f t="shared" si="23"/>
        <v/>
      </c>
      <c r="I145" s="20" t="str">
        <f t="shared" si="24"/>
        <v/>
      </c>
      <c r="J145" s="105" t="str">
        <f t="shared" si="30"/>
        <v/>
      </c>
      <c r="K145" s="90" t="str">
        <f t="shared" si="25"/>
        <v/>
      </c>
      <c r="L145" s="20" t="str">
        <f t="shared" si="26"/>
        <v/>
      </c>
      <c r="M145" s="105" t="str">
        <f t="shared" si="31"/>
        <v/>
      </c>
      <c r="N145" s="90" t="str">
        <f t="shared" si="27"/>
        <v/>
      </c>
      <c r="O145" s="20" t="str">
        <f t="shared" si="28"/>
        <v/>
      </c>
      <c r="P145" s="1"/>
    </row>
    <row r="146" spans="1:16" x14ac:dyDescent="0.25">
      <c r="A146" s="1"/>
      <c r="B146" s="78" t="s">
        <v>212</v>
      </c>
      <c r="C146" s="78"/>
      <c r="D146" s="78"/>
      <c r="E146" s="79"/>
      <c r="F146" s="57" t="str">
        <f t="shared" si="22"/>
        <v/>
      </c>
      <c r="G146" s="105" t="str">
        <f t="shared" si="29"/>
        <v/>
      </c>
      <c r="H146" s="90" t="str">
        <f t="shared" si="23"/>
        <v/>
      </c>
      <c r="I146" s="20" t="str">
        <f t="shared" si="24"/>
        <v/>
      </c>
      <c r="J146" s="105" t="str">
        <f t="shared" si="30"/>
        <v/>
      </c>
      <c r="K146" s="90" t="str">
        <f t="shared" si="25"/>
        <v/>
      </c>
      <c r="L146" s="20" t="str">
        <f t="shared" si="26"/>
        <v/>
      </c>
      <c r="M146" s="105" t="str">
        <f t="shared" si="31"/>
        <v/>
      </c>
      <c r="N146" s="90" t="str">
        <f t="shared" si="27"/>
        <v/>
      </c>
      <c r="O146" s="20" t="str">
        <f t="shared" si="28"/>
        <v/>
      </c>
      <c r="P146" s="1"/>
    </row>
    <row r="147" spans="1:16" x14ac:dyDescent="0.25">
      <c r="A147" s="1"/>
      <c r="B147" s="78" t="s">
        <v>213</v>
      </c>
      <c r="C147" s="78"/>
      <c r="D147" s="78"/>
      <c r="E147" s="79"/>
      <c r="F147" s="57" t="str">
        <f t="shared" si="22"/>
        <v/>
      </c>
      <c r="G147" s="105" t="str">
        <f t="shared" si="29"/>
        <v/>
      </c>
      <c r="H147" s="90" t="str">
        <f t="shared" si="23"/>
        <v/>
      </c>
      <c r="I147" s="20" t="str">
        <f t="shared" si="24"/>
        <v/>
      </c>
      <c r="J147" s="105" t="str">
        <f t="shared" si="30"/>
        <v/>
      </c>
      <c r="K147" s="90" t="str">
        <f t="shared" si="25"/>
        <v/>
      </c>
      <c r="L147" s="20" t="str">
        <f t="shared" si="26"/>
        <v/>
      </c>
      <c r="M147" s="105" t="str">
        <f t="shared" si="31"/>
        <v/>
      </c>
      <c r="N147" s="90" t="str">
        <f t="shared" si="27"/>
        <v/>
      </c>
      <c r="O147" s="20" t="str">
        <f t="shared" si="28"/>
        <v/>
      </c>
      <c r="P147" s="1"/>
    </row>
    <row r="148" spans="1:16" x14ac:dyDescent="0.25">
      <c r="A148" s="1"/>
      <c r="B148" s="78" t="s">
        <v>214</v>
      </c>
      <c r="C148" s="78"/>
      <c r="D148" s="78"/>
      <c r="E148" s="79"/>
      <c r="F148" s="57" t="str">
        <f t="shared" si="22"/>
        <v/>
      </c>
      <c r="G148" s="105" t="str">
        <f t="shared" si="29"/>
        <v/>
      </c>
      <c r="H148" s="90" t="str">
        <f t="shared" si="23"/>
        <v/>
      </c>
      <c r="I148" s="20" t="str">
        <f t="shared" si="24"/>
        <v/>
      </c>
      <c r="J148" s="105" t="str">
        <f t="shared" si="30"/>
        <v/>
      </c>
      <c r="K148" s="90" t="str">
        <f t="shared" si="25"/>
        <v/>
      </c>
      <c r="L148" s="20" t="str">
        <f t="shared" si="26"/>
        <v/>
      </c>
      <c r="M148" s="105" t="str">
        <f t="shared" si="31"/>
        <v/>
      </c>
      <c r="N148" s="90" t="str">
        <f t="shared" si="27"/>
        <v/>
      </c>
      <c r="O148" s="20" t="str">
        <f t="shared" si="28"/>
        <v/>
      </c>
      <c r="P148" s="1"/>
    </row>
    <row r="149" spans="1:16" x14ac:dyDescent="0.25">
      <c r="A149" s="1"/>
      <c r="B149" s="78" t="s">
        <v>215</v>
      </c>
      <c r="C149" s="78"/>
      <c r="D149" s="78"/>
      <c r="E149" s="79"/>
      <c r="F149" s="57" t="str">
        <f t="shared" si="22"/>
        <v/>
      </c>
      <c r="G149" s="105" t="str">
        <f t="shared" si="29"/>
        <v/>
      </c>
      <c r="H149" s="90" t="str">
        <f t="shared" si="23"/>
        <v/>
      </c>
      <c r="I149" s="20" t="str">
        <f t="shared" si="24"/>
        <v/>
      </c>
      <c r="J149" s="105" t="str">
        <f t="shared" si="30"/>
        <v/>
      </c>
      <c r="K149" s="90" t="str">
        <f t="shared" si="25"/>
        <v/>
      </c>
      <c r="L149" s="20" t="str">
        <f t="shared" si="26"/>
        <v/>
      </c>
      <c r="M149" s="105" t="str">
        <f t="shared" si="31"/>
        <v/>
      </c>
      <c r="N149" s="90" t="str">
        <f t="shared" si="27"/>
        <v/>
      </c>
      <c r="O149" s="20" t="str">
        <f t="shared" si="28"/>
        <v/>
      </c>
      <c r="P149" s="1"/>
    </row>
    <row r="150" spans="1:16" x14ac:dyDescent="0.25">
      <c r="A150" s="1"/>
      <c r="B150" s="78" t="s">
        <v>216</v>
      </c>
      <c r="C150" s="78"/>
      <c r="D150" s="78"/>
      <c r="E150" s="79"/>
      <c r="F150" s="57" t="str">
        <f t="shared" si="22"/>
        <v/>
      </c>
      <c r="G150" s="105" t="str">
        <f t="shared" si="29"/>
        <v/>
      </c>
      <c r="H150" s="90" t="str">
        <f t="shared" si="23"/>
        <v/>
      </c>
      <c r="I150" s="20" t="str">
        <f t="shared" si="24"/>
        <v/>
      </c>
      <c r="J150" s="105" t="str">
        <f t="shared" si="30"/>
        <v/>
      </c>
      <c r="K150" s="90" t="str">
        <f t="shared" si="25"/>
        <v/>
      </c>
      <c r="L150" s="20" t="str">
        <f t="shared" si="26"/>
        <v/>
      </c>
      <c r="M150" s="105" t="str">
        <f t="shared" si="31"/>
        <v/>
      </c>
      <c r="N150" s="90" t="str">
        <f t="shared" si="27"/>
        <v/>
      </c>
      <c r="O150" s="20" t="str">
        <f t="shared" si="28"/>
        <v/>
      </c>
      <c r="P150" s="1"/>
    </row>
    <row r="151" spans="1:16" x14ac:dyDescent="0.25">
      <c r="A151" s="1"/>
      <c r="B151" s="78" t="s">
        <v>217</v>
      </c>
      <c r="C151" s="78"/>
      <c r="D151" s="78"/>
      <c r="E151" s="79"/>
      <c r="F151" s="57" t="str">
        <f t="shared" si="22"/>
        <v/>
      </c>
      <c r="G151" s="105" t="str">
        <f t="shared" si="29"/>
        <v/>
      </c>
      <c r="H151" s="90" t="str">
        <f t="shared" si="23"/>
        <v/>
      </c>
      <c r="I151" s="20" t="str">
        <f t="shared" si="24"/>
        <v/>
      </c>
      <c r="J151" s="105" t="str">
        <f t="shared" si="30"/>
        <v/>
      </c>
      <c r="K151" s="90" t="str">
        <f t="shared" si="25"/>
        <v/>
      </c>
      <c r="L151" s="20" t="str">
        <f t="shared" si="26"/>
        <v/>
      </c>
      <c r="M151" s="105" t="str">
        <f t="shared" si="31"/>
        <v/>
      </c>
      <c r="N151" s="90" t="str">
        <f t="shared" si="27"/>
        <v/>
      </c>
      <c r="O151" s="20" t="str">
        <f t="shared" si="28"/>
        <v/>
      </c>
      <c r="P151" s="1"/>
    </row>
    <row r="152" spans="1:16" x14ac:dyDescent="0.25">
      <c r="A152" s="1"/>
      <c r="B152" s="78" t="s">
        <v>218</v>
      </c>
      <c r="C152" s="78"/>
      <c r="D152" s="78"/>
      <c r="E152" s="79"/>
      <c r="F152" s="57" t="str">
        <f t="shared" si="22"/>
        <v/>
      </c>
      <c r="G152" s="105" t="str">
        <f t="shared" si="29"/>
        <v/>
      </c>
      <c r="H152" s="90" t="str">
        <f t="shared" si="23"/>
        <v/>
      </c>
      <c r="I152" s="20" t="str">
        <f t="shared" si="24"/>
        <v/>
      </c>
      <c r="J152" s="105" t="str">
        <f t="shared" si="30"/>
        <v/>
      </c>
      <c r="K152" s="90" t="str">
        <f t="shared" si="25"/>
        <v/>
      </c>
      <c r="L152" s="20" t="str">
        <f t="shared" si="26"/>
        <v/>
      </c>
      <c r="M152" s="105" t="str">
        <f t="shared" si="31"/>
        <v/>
      </c>
      <c r="N152" s="90" t="str">
        <f t="shared" si="27"/>
        <v/>
      </c>
      <c r="O152" s="20" t="str">
        <f t="shared" si="28"/>
        <v/>
      </c>
      <c r="P152" s="1"/>
    </row>
    <row r="153" spans="1:16" x14ac:dyDescent="0.25">
      <c r="A153" s="1"/>
      <c r="B153" s="78" t="s">
        <v>219</v>
      </c>
      <c r="C153" s="78"/>
      <c r="D153" s="78"/>
      <c r="E153" s="79"/>
      <c r="F153" s="57" t="str">
        <f t="shared" si="22"/>
        <v/>
      </c>
      <c r="G153" s="105" t="str">
        <f t="shared" si="29"/>
        <v/>
      </c>
      <c r="H153" s="90" t="str">
        <f t="shared" si="23"/>
        <v/>
      </c>
      <c r="I153" s="20" t="str">
        <f t="shared" si="24"/>
        <v/>
      </c>
      <c r="J153" s="105" t="str">
        <f t="shared" si="30"/>
        <v/>
      </c>
      <c r="K153" s="90" t="str">
        <f t="shared" si="25"/>
        <v/>
      </c>
      <c r="L153" s="20" t="str">
        <f t="shared" si="26"/>
        <v/>
      </c>
      <c r="M153" s="105" t="str">
        <f t="shared" si="31"/>
        <v/>
      </c>
      <c r="N153" s="90" t="str">
        <f t="shared" si="27"/>
        <v/>
      </c>
      <c r="O153" s="20" t="str">
        <f t="shared" si="28"/>
        <v/>
      </c>
      <c r="P153" s="1"/>
    </row>
    <row r="154" spans="1:16" x14ac:dyDescent="0.25">
      <c r="A154" s="1"/>
      <c r="B154" s="78" t="s">
        <v>220</v>
      </c>
      <c r="C154" s="78"/>
      <c r="D154" s="78"/>
      <c r="E154" s="79"/>
      <c r="F154" s="57" t="str">
        <f t="shared" si="22"/>
        <v/>
      </c>
      <c r="G154" s="105" t="str">
        <f t="shared" si="29"/>
        <v/>
      </c>
      <c r="H154" s="90" t="str">
        <f t="shared" si="23"/>
        <v/>
      </c>
      <c r="I154" s="20" t="str">
        <f t="shared" si="24"/>
        <v/>
      </c>
      <c r="J154" s="105" t="str">
        <f t="shared" si="30"/>
        <v/>
      </c>
      <c r="K154" s="90" t="str">
        <f t="shared" si="25"/>
        <v/>
      </c>
      <c r="L154" s="20" t="str">
        <f t="shared" si="26"/>
        <v/>
      </c>
      <c r="M154" s="105" t="str">
        <f t="shared" si="31"/>
        <v/>
      </c>
      <c r="N154" s="90" t="str">
        <f t="shared" si="27"/>
        <v/>
      </c>
      <c r="O154" s="20" t="str">
        <f t="shared" si="28"/>
        <v/>
      </c>
      <c r="P154" s="1"/>
    </row>
    <row r="155" spans="1:16" x14ac:dyDescent="0.25">
      <c r="A155" s="1"/>
      <c r="B155" s="78" t="s">
        <v>221</v>
      </c>
      <c r="C155" s="78"/>
      <c r="D155" s="78"/>
      <c r="E155" s="79"/>
      <c r="F155" s="57" t="str">
        <f t="shared" si="22"/>
        <v/>
      </c>
      <c r="G155" s="105" t="str">
        <f t="shared" si="29"/>
        <v/>
      </c>
      <c r="H155" s="90" t="str">
        <f t="shared" si="23"/>
        <v/>
      </c>
      <c r="I155" s="20" t="str">
        <f t="shared" si="24"/>
        <v/>
      </c>
      <c r="J155" s="105" t="str">
        <f t="shared" si="30"/>
        <v/>
      </c>
      <c r="K155" s="90" t="str">
        <f t="shared" si="25"/>
        <v/>
      </c>
      <c r="L155" s="20" t="str">
        <f t="shared" si="26"/>
        <v/>
      </c>
      <c r="M155" s="105" t="str">
        <f t="shared" si="31"/>
        <v/>
      </c>
      <c r="N155" s="90" t="str">
        <f t="shared" si="27"/>
        <v/>
      </c>
      <c r="O155" s="20" t="str">
        <f t="shared" si="28"/>
        <v/>
      </c>
      <c r="P155" s="1"/>
    </row>
    <row r="156" spans="1:16" x14ac:dyDescent="0.25">
      <c r="A156" s="1"/>
      <c r="B156" s="78" t="s">
        <v>222</v>
      </c>
      <c r="C156" s="78"/>
      <c r="D156" s="78"/>
      <c r="E156" s="79"/>
      <c r="F156" s="57" t="str">
        <f t="shared" si="22"/>
        <v/>
      </c>
      <c r="G156" s="105" t="str">
        <f t="shared" si="29"/>
        <v/>
      </c>
      <c r="H156" s="90" t="str">
        <f t="shared" si="23"/>
        <v/>
      </c>
      <c r="I156" s="20" t="str">
        <f t="shared" si="24"/>
        <v/>
      </c>
      <c r="J156" s="105" t="str">
        <f t="shared" si="30"/>
        <v/>
      </c>
      <c r="K156" s="90" t="str">
        <f t="shared" si="25"/>
        <v/>
      </c>
      <c r="L156" s="20" t="str">
        <f t="shared" si="26"/>
        <v/>
      </c>
      <c r="M156" s="105" t="str">
        <f t="shared" si="31"/>
        <v/>
      </c>
      <c r="N156" s="90" t="str">
        <f t="shared" si="27"/>
        <v/>
      </c>
      <c r="O156" s="20" t="str">
        <f t="shared" si="28"/>
        <v/>
      </c>
      <c r="P156" s="1"/>
    </row>
    <row r="157" spans="1:16" x14ac:dyDescent="0.25">
      <c r="A157" s="1"/>
      <c r="B157" s="78" t="s">
        <v>223</v>
      </c>
      <c r="C157" s="78"/>
      <c r="D157" s="78"/>
      <c r="E157" s="79"/>
      <c r="F157" s="57" t="str">
        <f t="shared" si="22"/>
        <v/>
      </c>
      <c r="G157" s="105" t="str">
        <f t="shared" si="29"/>
        <v/>
      </c>
      <c r="H157" s="90" t="str">
        <f t="shared" si="23"/>
        <v/>
      </c>
      <c r="I157" s="20" t="str">
        <f t="shared" si="24"/>
        <v/>
      </c>
      <c r="J157" s="105" t="str">
        <f t="shared" si="30"/>
        <v/>
      </c>
      <c r="K157" s="90" t="str">
        <f t="shared" si="25"/>
        <v/>
      </c>
      <c r="L157" s="20" t="str">
        <f t="shared" si="26"/>
        <v/>
      </c>
      <c r="M157" s="105" t="str">
        <f t="shared" si="31"/>
        <v/>
      </c>
      <c r="N157" s="90" t="str">
        <f t="shared" si="27"/>
        <v/>
      </c>
      <c r="O157" s="20" t="str">
        <f t="shared" si="28"/>
        <v/>
      </c>
      <c r="P157" s="1"/>
    </row>
    <row r="158" spans="1:16" x14ac:dyDescent="0.25">
      <c r="A158" s="1"/>
      <c r="B158" s="78" t="s">
        <v>224</v>
      </c>
      <c r="C158" s="78"/>
      <c r="D158" s="78"/>
      <c r="E158" s="79"/>
      <c r="F158" s="57" t="str">
        <f t="shared" si="22"/>
        <v/>
      </c>
      <c r="G158" s="105" t="str">
        <f t="shared" si="29"/>
        <v/>
      </c>
      <c r="H158" s="90" t="str">
        <f t="shared" si="23"/>
        <v/>
      </c>
      <c r="I158" s="20" t="str">
        <f t="shared" si="24"/>
        <v/>
      </c>
      <c r="J158" s="105" t="str">
        <f t="shared" si="30"/>
        <v/>
      </c>
      <c r="K158" s="90" t="str">
        <f t="shared" si="25"/>
        <v/>
      </c>
      <c r="L158" s="20" t="str">
        <f t="shared" si="26"/>
        <v/>
      </c>
      <c r="M158" s="105" t="str">
        <f t="shared" si="31"/>
        <v/>
      </c>
      <c r="N158" s="90" t="str">
        <f t="shared" si="27"/>
        <v/>
      </c>
      <c r="O158" s="20" t="str">
        <f t="shared" si="28"/>
        <v/>
      </c>
      <c r="P158" s="1"/>
    </row>
    <row r="159" spans="1:16" x14ac:dyDescent="0.25">
      <c r="A159" s="1"/>
      <c r="B159" s="78" t="s">
        <v>225</v>
      </c>
      <c r="C159" s="78"/>
      <c r="D159" s="78"/>
      <c r="E159" s="79"/>
      <c r="F159" s="57" t="str">
        <f t="shared" si="22"/>
        <v/>
      </c>
      <c r="G159" s="105" t="str">
        <f t="shared" si="29"/>
        <v/>
      </c>
      <c r="H159" s="90" t="str">
        <f>IF(G159="","",IF(F159="","",($E159/F159*G159)))</f>
        <v/>
      </c>
      <c r="I159" s="20" t="str">
        <f t="shared" si="24"/>
        <v/>
      </c>
      <c r="J159" s="105" t="str">
        <f t="shared" si="30"/>
        <v/>
      </c>
      <c r="K159" s="90" t="str">
        <f t="shared" si="25"/>
        <v/>
      </c>
      <c r="L159" s="20" t="str">
        <f t="shared" si="26"/>
        <v/>
      </c>
      <c r="M159" s="105" t="str">
        <f t="shared" si="31"/>
        <v/>
      </c>
      <c r="N159" s="90" t="str">
        <f t="shared" si="27"/>
        <v/>
      </c>
      <c r="O159" s="20" t="str">
        <f t="shared" si="28"/>
        <v/>
      </c>
      <c r="P159" s="1"/>
    </row>
    <row r="160" spans="1:16" x14ac:dyDescent="0.25">
      <c r="A160" s="1"/>
      <c r="B160" s="78" t="s">
        <v>226</v>
      </c>
      <c r="C160" s="78"/>
      <c r="D160" s="78"/>
      <c r="E160" s="79"/>
      <c r="F160" s="57" t="str">
        <f t="shared" si="22"/>
        <v/>
      </c>
      <c r="G160" s="105" t="str">
        <f t="shared" si="29"/>
        <v/>
      </c>
      <c r="H160" s="90" t="str">
        <f t="shared" si="23"/>
        <v/>
      </c>
      <c r="I160" s="20" t="str">
        <f t="shared" si="24"/>
        <v/>
      </c>
      <c r="J160" s="105" t="str">
        <f t="shared" si="30"/>
        <v/>
      </c>
      <c r="K160" s="90" t="str">
        <f t="shared" si="25"/>
        <v/>
      </c>
      <c r="L160" s="20" t="str">
        <f t="shared" si="26"/>
        <v/>
      </c>
      <c r="M160" s="105" t="str">
        <f t="shared" si="31"/>
        <v/>
      </c>
      <c r="N160" s="90" t="str">
        <f t="shared" si="27"/>
        <v/>
      </c>
      <c r="O160" s="20" t="str">
        <f t="shared" si="28"/>
        <v/>
      </c>
      <c r="P160" s="1"/>
    </row>
    <row r="161" spans="1:16" x14ac:dyDescent="0.25">
      <c r="A161" s="1"/>
      <c r="B161" s="78" t="s">
        <v>227</v>
      </c>
      <c r="C161" s="78"/>
      <c r="D161" s="78"/>
      <c r="E161" s="79"/>
      <c r="F161" s="57" t="str">
        <f t="shared" si="22"/>
        <v/>
      </c>
      <c r="G161" s="105" t="str">
        <f t="shared" si="29"/>
        <v/>
      </c>
      <c r="H161" s="90" t="str">
        <f t="shared" si="23"/>
        <v/>
      </c>
      <c r="I161" s="20" t="str">
        <f t="shared" si="24"/>
        <v/>
      </c>
      <c r="J161" s="105" t="str">
        <f t="shared" si="30"/>
        <v/>
      </c>
      <c r="K161" s="90" t="str">
        <f t="shared" si="25"/>
        <v/>
      </c>
      <c r="L161" s="20" t="str">
        <f t="shared" si="26"/>
        <v/>
      </c>
      <c r="M161" s="105" t="str">
        <f t="shared" si="31"/>
        <v/>
      </c>
      <c r="N161" s="90" t="str">
        <f t="shared" si="27"/>
        <v/>
      </c>
      <c r="O161" s="20" t="str">
        <f t="shared" si="28"/>
        <v/>
      </c>
      <c r="P161" s="1"/>
    </row>
    <row r="162" spans="1:16" ht="15.75" thickBot="1" x14ac:dyDescent="0.3">
      <c r="A162" s="1"/>
      <c r="B162" s="85"/>
      <c r="C162" s="85"/>
      <c r="D162" s="85"/>
      <c r="E162" s="87"/>
      <c r="F162" s="2"/>
      <c r="G162" s="2"/>
      <c r="H162" s="2"/>
      <c r="I162" s="88"/>
      <c r="J162" s="2"/>
      <c r="K162" s="2"/>
      <c r="L162" s="88"/>
      <c r="M162" s="2"/>
      <c r="N162" s="2"/>
      <c r="O162" s="86"/>
      <c r="P162" s="1"/>
    </row>
    <row r="163" spans="1:16" ht="15" customHeight="1" x14ac:dyDescent="0.25">
      <c r="A163" s="1"/>
      <c r="B163" s="85"/>
      <c r="C163" s="80"/>
      <c r="D163" s="81"/>
      <c r="E163" s="81"/>
      <c r="F163" s="8"/>
      <c r="G163" s="8"/>
      <c r="H163" s="9"/>
      <c r="I163" s="88"/>
      <c r="J163" s="7"/>
      <c r="K163" s="8"/>
      <c r="L163" s="94"/>
      <c r="M163" s="8"/>
      <c r="N163" s="9"/>
      <c r="O163" s="86"/>
      <c r="P163" s="1"/>
    </row>
    <row r="164" spans="1:16" ht="15" customHeight="1" x14ac:dyDescent="0.25">
      <c r="A164" s="1"/>
      <c r="B164" s="85"/>
      <c r="C164" s="84"/>
      <c r="D164" s="158" t="s">
        <v>378</v>
      </c>
      <c r="E164" s="167"/>
      <c r="F164" s="137" t="s">
        <v>69</v>
      </c>
      <c r="G164" s="138"/>
      <c r="H164" s="12"/>
      <c r="I164" s="88"/>
      <c r="J164" s="10"/>
      <c r="K164" s="172" t="s">
        <v>383</v>
      </c>
      <c r="L164" s="96" t="s">
        <v>380</v>
      </c>
      <c r="M164" s="97"/>
      <c r="N164" s="12"/>
      <c r="O164" s="86"/>
      <c r="P164" s="1"/>
    </row>
    <row r="165" spans="1:16" x14ac:dyDescent="0.25">
      <c r="A165" s="1"/>
      <c r="B165" s="85"/>
      <c r="C165" s="84"/>
      <c r="D165" s="159"/>
      <c r="E165" s="168"/>
      <c r="F165" s="170"/>
      <c r="G165" s="171"/>
      <c r="H165" s="12"/>
      <c r="I165" s="88"/>
      <c r="J165" s="10"/>
      <c r="K165" s="173"/>
      <c r="L165" s="98" t="s">
        <v>381</v>
      </c>
      <c r="M165" s="99"/>
      <c r="N165" s="12"/>
      <c r="O165" s="86"/>
      <c r="P165" s="1"/>
    </row>
    <row r="166" spans="1:16" x14ac:dyDescent="0.25">
      <c r="A166" s="1"/>
      <c r="B166" s="85"/>
      <c r="C166" s="84"/>
      <c r="D166" s="160"/>
      <c r="E166" s="169"/>
      <c r="F166" s="139"/>
      <c r="G166" s="140"/>
      <c r="H166" s="12"/>
      <c r="I166" s="88"/>
      <c r="J166" s="10"/>
      <c r="K166" s="174"/>
      <c r="L166" s="100" t="s">
        <v>382</v>
      </c>
      <c r="M166" s="101"/>
      <c r="N166" s="12"/>
      <c r="O166" s="86"/>
      <c r="P166" s="1"/>
    </row>
    <row r="167" spans="1:16" ht="15.75" thickBot="1" x14ac:dyDescent="0.3">
      <c r="A167" s="1"/>
      <c r="B167" s="85"/>
      <c r="C167" s="82"/>
      <c r="D167" s="83"/>
      <c r="E167" s="83"/>
      <c r="F167" s="14"/>
      <c r="G167" s="14"/>
      <c r="H167" s="15"/>
      <c r="I167" s="88"/>
      <c r="J167" s="13"/>
      <c r="K167" s="14"/>
      <c r="L167" s="95"/>
      <c r="M167" s="14"/>
      <c r="N167" s="15"/>
      <c r="O167" s="86"/>
      <c r="P167" s="1"/>
    </row>
    <row r="168" spans="1:16" x14ac:dyDescent="0.25">
      <c r="A168" s="1"/>
      <c r="B168" s="85"/>
      <c r="C168" s="87"/>
      <c r="D168" s="87"/>
      <c r="E168" s="87"/>
      <c r="F168" s="2"/>
      <c r="G168" s="2"/>
      <c r="H168" s="2"/>
      <c r="I168" s="88"/>
      <c r="J168" s="2"/>
      <c r="K168" s="2"/>
      <c r="L168" s="88"/>
      <c r="M168" s="2"/>
      <c r="N168" s="2"/>
      <c r="O168" s="86"/>
      <c r="P168" s="1"/>
    </row>
    <row r="169" spans="1:16" x14ac:dyDescent="0.25">
      <c r="A169" s="1"/>
      <c r="B169" s="78" t="s">
        <v>228</v>
      </c>
      <c r="C169" s="78"/>
      <c r="D169" s="78"/>
      <c r="E169" s="79"/>
      <c r="F169" s="57" t="str">
        <f t="shared" ref="F169:F200" si="32">IF($F$164="-","",IF($F$164=$Q$3,10,14))</f>
        <v/>
      </c>
      <c r="G169" s="18" t="str">
        <f>IF($M$164="",$G$161,$M$164)</f>
        <v/>
      </c>
      <c r="H169" s="19" t="str">
        <f t="shared" ref="H169:H232" si="33">IF(G169="","",IF(F169="","",($E169/F169*G169)))</f>
        <v/>
      </c>
      <c r="I169" s="20" t="str">
        <f t="shared" ref="I169:I232" si="34">IF(G169="","",IF(F169="","",ROUNDUP(H169,)))</f>
        <v/>
      </c>
      <c r="J169" s="18" t="str">
        <f>IF($M$165="",$J$161,$M$165)</f>
        <v/>
      </c>
      <c r="K169" s="19" t="str">
        <f t="shared" ref="K169:K232" si="35">IF(G169="","",IF(F169="","",$E169/F169*J169))</f>
        <v/>
      </c>
      <c r="L169" s="20" t="str">
        <f t="shared" ref="L169:L232" si="36">IF(G169="","",IF(F169="","",ROUNDUP(K169,)))</f>
        <v/>
      </c>
      <c r="M169" s="18" t="str">
        <f>IF($M$166="",$M$161,$M$166)</f>
        <v/>
      </c>
      <c r="N169" s="19" t="str">
        <f t="shared" ref="N169:N232" si="37">IF(G169="","",IF(F169="","",$E169/F169*M169))</f>
        <v/>
      </c>
      <c r="O169" s="20" t="str">
        <f t="shared" ref="O169:O232" si="38">IF(G169="","",IF(F169="","",ROUNDUP(N169,)))</f>
        <v/>
      </c>
      <c r="P169" s="1"/>
    </row>
    <row r="170" spans="1:16" x14ac:dyDescent="0.25">
      <c r="A170" s="1"/>
      <c r="B170" s="78" t="s">
        <v>229</v>
      </c>
      <c r="C170" s="78"/>
      <c r="D170" s="78"/>
      <c r="E170" s="79"/>
      <c r="F170" s="57" t="str">
        <f t="shared" si="32"/>
        <v/>
      </c>
      <c r="G170" s="18" t="str">
        <f>$G$169</f>
        <v/>
      </c>
      <c r="H170" s="19" t="str">
        <f t="shared" si="33"/>
        <v/>
      </c>
      <c r="I170" s="20" t="str">
        <f t="shared" si="34"/>
        <v/>
      </c>
      <c r="J170" s="18" t="str">
        <f>$J$169</f>
        <v/>
      </c>
      <c r="K170" s="19" t="str">
        <f t="shared" si="35"/>
        <v/>
      </c>
      <c r="L170" s="20" t="str">
        <f t="shared" si="36"/>
        <v/>
      </c>
      <c r="M170" s="18" t="str">
        <f>$M$169</f>
        <v/>
      </c>
      <c r="N170" s="19" t="str">
        <f t="shared" si="37"/>
        <v/>
      </c>
      <c r="O170" s="20" t="str">
        <f t="shared" si="38"/>
        <v/>
      </c>
      <c r="P170" s="1"/>
    </row>
    <row r="171" spans="1:16" x14ac:dyDescent="0.25">
      <c r="A171" s="1"/>
      <c r="B171" s="78" t="s">
        <v>230</v>
      </c>
      <c r="C171" s="78"/>
      <c r="D171" s="78"/>
      <c r="E171" s="79"/>
      <c r="F171" s="57" t="str">
        <f t="shared" si="32"/>
        <v/>
      </c>
      <c r="G171" s="18" t="str">
        <f t="shared" ref="G171:G234" si="39">$G$169</f>
        <v/>
      </c>
      <c r="H171" s="19" t="str">
        <f t="shared" si="33"/>
        <v/>
      </c>
      <c r="I171" s="20" t="str">
        <f t="shared" si="34"/>
        <v/>
      </c>
      <c r="J171" s="18" t="str">
        <f t="shared" ref="J171:J234" si="40">$J$169</f>
        <v/>
      </c>
      <c r="K171" s="19" t="str">
        <f t="shared" si="35"/>
        <v/>
      </c>
      <c r="L171" s="20" t="str">
        <f t="shared" si="36"/>
        <v/>
      </c>
      <c r="M171" s="18" t="str">
        <f t="shared" ref="M171:M234" si="41">$M$169</f>
        <v/>
      </c>
      <c r="N171" s="19" t="str">
        <f t="shared" si="37"/>
        <v/>
      </c>
      <c r="O171" s="20" t="str">
        <f t="shared" si="38"/>
        <v/>
      </c>
      <c r="P171" s="1"/>
    </row>
    <row r="172" spans="1:16" x14ac:dyDescent="0.25">
      <c r="A172" s="1"/>
      <c r="B172" s="78" t="s">
        <v>231</v>
      </c>
      <c r="C172" s="78"/>
      <c r="D172" s="78"/>
      <c r="E172" s="79"/>
      <c r="F172" s="57" t="str">
        <f t="shared" si="32"/>
        <v/>
      </c>
      <c r="G172" s="18" t="str">
        <f t="shared" si="39"/>
        <v/>
      </c>
      <c r="H172" s="19" t="str">
        <f t="shared" si="33"/>
        <v/>
      </c>
      <c r="I172" s="20" t="str">
        <f t="shared" si="34"/>
        <v/>
      </c>
      <c r="J172" s="18" t="str">
        <f t="shared" si="40"/>
        <v/>
      </c>
      <c r="K172" s="19" t="str">
        <f t="shared" si="35"/>
        <v/>
      </c>
      <c r="L172" s="20" t="str">
        <f t="shared" si="36"/>
        <v/>
      </c>
      <c r="M172" s="18" t="str">
        <f t="shared" si="41"/>
        <v/>
      </c>
      <c r="N172" s="19" t="str">
        <f t="shared" si="37"/>
        <v/>
      </c>
      <c r="O172" s="20" t="str">
        <f t="shared" si="38"/>
        <v/>
      </c>
      <c r="P172" s="1"/>
    </row>
    <row r="173" spans="1:16" x14ac:dyDescent="0.25">
      <c r="A173" s="1"/>
      <c r="B173" s="78" t="s">
        <v>232</v>
      </c>
      <c r="C173" s="78"/>
      <c r="D173" s="78"/>
      <c r="E173" s="79"/>
      <c r="F173" s="57" t="str">
        <f t="shared" si="32"/>
        <v/>
      </c>
      <c r="G173" s="18" t="str">
        <f t="shared" si="39"/>
        <v/>
      </c>
      <c r="H173" s="19" t="str">
        <f t="shared" si="33"/>
        <v/>
      </c>
      <c r="I173" s="20" t="str">
        <f t="shared" si="34"/>
        <v/>
      </c>
      <c r="J173" s="18" t="str">
        <f t="shared" si="40"/>
        <v/>
      </c>
      <c r="K173" s="19" t="str">
        <f t="shared" si="35"/>
        <v/>
      </c>
      <c r="L173" s="20" t="str">
        <f t="shared" si="36"/>
        <v/>
      </c>
      <c r="M173" s="18" t="str">
        <f t="shared" si="41"/>
        <v/>
      </c>
      <c r="N173" s="19" t="str">
        <f t="shared" si="37"/>
        <v/>
      </c>
      <c r="O173" s="20" t="str">
        <f t="shared" si="38"/>
        <v/>
      </c>
      <c r="P173" s="1"/>
    </row>
    <row r="174" spans="1:16" x14ac:dyDescent="0.25">
      <c r="A174" s="1"/>
      <c r="B174" s="78" t="s">
        <v>233</v>
      </c>
      <c r="C174" s="78"/>
      <c r="D174" s="78"/>
      <c r="E174" s="79"/>
      <c r="F174" s="57" t="str">
        <f t="shared" si="32"/>
        <v/>
      </c>
      <c r="G174" s="18" t="str">
        <f t="shared" si="39"/>
        <v/>
      </c>
      <c r="H174" s="19" t="str">
        <f t="shared" si="33"/>
        <v/>
      </c>
      <c r="I174" s="20" t="str">
        <f t="shared" si="34"/>
        <v/>
      </c>
      <c r="J174" s="18" t="str">
        <f t="shared" si="40"/>
        <v/>
      </c>
      <c r="K174" s="19" t="str">
        <f t="shared" si="35"/>
        <v/>
      </c>
      <c r="L174" s="20" t="str">
        <f t="shared" si="36"/>
        <v/>
      </c>
      <c r="M174" s="18" t="str">
        <f t="shared" si="41"/>
        <v/>
      </c>
      <c r="N174" s="19" t="str">
        <f t="shared" si="37"/>
        <v/>
      </c>
      <c r="O174" s="20" t="str">
        <f t="shared" si="38"/>
        <v/>
      </c>
      <c r="P174" s="1"/>
    </row>
    <row r="175" spans="1:16" x14ac:dyDescent="0.25">
      <c r="A175" s="1"/>
      <c r="B175" s="78" t="s">
        <v>234</v>
      </c>
      <c r="C175" s="78"/>
      <c r="D175" s="78"/>
      <c r="E175" s="79"/>
      <c r="F175" s="57" t="str">
        <f t="shared" si="32"/>
        <v/>
      </c>
      <c r="G175" s="18" t="str">
        <f t="shared" si="39"/>
        <v/>
      </c>
      <c r="H175" s="19" t="str">
        <f t="shared" si="33"/>
        <v/>
      </c>
      <c r="I175" s="20" t="str">
        <f t="shared" si="34"/>
        <v/>
      </c>
      <c r="J175" s="18" t="str">
        <f t="shared" si="40"/>
        <v/>
      </c>
      <c r="K175" s="19" t="str">
        <f t="shared" si="35"/>
        <v/>
      </c>
      <c r="L175" s="20" t="str">
        <f t="shared" si="36"/>
        <v/>
      </c>
      <c r="M175" s="18" t="str">
        <f t="shared" si="41"/>
        <v/>
      </c>
      <c r="N175" s="19" t="str">
        <f t="shared" si="37"/>
        <v/>
      </c>
      <c r="O175" s="20" t="str">
        <f t="shared" si="38"/>
        <v/>
      </c>
      <c r="P175" s="1"/>
    </row>
    <row r="176" spans="1:16" x14ac:dyDescent="0.25">
      <c r="A176" s="1"/>
      <c r="B176" s="78" t="s">
        <v>235</v>
      </c>
      <c r="C176" s="78"/>
      <c r="D176" s="78"/>
      <c r="E176" s="79"/>
      <c r="F176" s="57" t="str">
        <f t="shared" si="32"/>
        <v/>
      </c>
      <c r="G176" s="18" t="str">
        <f t="shared" si="39"/>
        <v/>
      </c>
      <c r="H176" s="19" t="str">
        <f t="shared" si="33"/>
        <v/>
      </c>
      <c r="I176" s="20" t="str">
        <f t="shared" si="34"/>
        <v/>
      </c>
      <c r="J176" s="18" t="str">
        <f t="shared" si="40"/>
        <v/>
      </c>
      <c r="K176" s="19" t="str">
        <f t="shared" si="35"/>
        <v/>
      </c>
      <c r="L176" s="20" t="str">
        <f t="shared" si="36"/>
        <v/>
      </c>
      <c r="M176" s="18" t="str">
        <f t="shared" si="41"/>
        <v/>
      </c>
      <c r="N176" s="19" t="str">
        <f t="shared" si="37"/>
        <v/>
      </c>
      <c r="O176" s="20" t="str">
        <f t="shared" si="38"/>
        <v/>
      </c>
      <c r="P176" s="1"/>
    </row>
    <row r="177" spans="1:16" x14ac:dyDescent="0.25">
      <c r="A177" s="1"/>
      <c r="B177" s="78" t="s">
        <v>236</v>
      </c>
      <c r="C177" s="78"/>
      <c r="D177" s="78"/>
      <c r="E177" s="79"/>
      <c r="F177" s="57" t="str">
        <f t="shared" si="32"/>
        <v/>
      </c>
      <c r="G177" s="18" t="str">
        <f t="shared" si="39"/>
        <v/>
      </c>
      <c r="H177" s="19" t="str">
        <f t="shared" si="33"/>
        <v/>
      </c>
      <c r="I177" s="20" t="str">
        <f t="shared" si="34"/>
        <v/>
      </c>
      <c r="J177" s="18" t="str">
        <f t="shared" si="40"/>
        <v/>
      </c>
      <c r="K177" s="19" t="str">
        <f t="shared" si="35"/>
        <v/>
      </c>
      <c r="L177" s="20" t="str">
        <f t="shared" si="36"/>
        <v/>
      </c>
      <c r="M177" s="18" t="str">
        <f t="shared" si="41"/>
        <v/>
      </c>
      <c r="N177" s="19" t="str">
        <f t="shared" si="37"/>
        <v/>
      </c>
      <c r="O177" s="20" t="str">
        <f t="shared" si="38"/>
        <v/>
      </c>
      <c r="P177" s="1"/>
    </row>
    <row r="178" spans="1:16" x14ac:dyDescent="0.25">
      <c r="A178" s="1"/>
      <c r="B178" s="78" t="s">
        <v>237</v>
      </c>
      <c r="C178" s="78"/>
      <c r="D178" s="78"/>
      <c r="E178" s="79"/>
      <c r="F178" s="57" t="str">
        <f t="shared" si="32"/>
        <v/>
      </c>
      <c r="G178" s="18" t="str">
        <f t="shared" si="39"/>
        <v/>
      </c>
      <c r="H178" s="19" t="str">
        <f t="shared" si="33"/>
        <v/>
      </c>
      <c r="I178" s="20" t="str">
        <f t="shared" si="34"/>
        <v/>
      </c>
      <c r="J178" s="18" t="str">
        <f t="shared" si="40"/>
        <v/>
      </c>
      <c r="K178" s="19" t="str">
        <f t="shared" si="35"/>
        <v/>
      </c>
      <c r="L178" s="20" t="str">
        <f t="shared" si="36"/>
        <v/>
      </c>
      <c r="M178" s="18" t="str">
        <f t="shared" si="41"/>
        <v/>
      </c>
      <c r="N178" s="19" t="str">
        <f t="shared" si="37"/>
        <v/>
      </c>
      <c r="O178" s="20" t="str">
        <f t="shared" si="38"/>
        <v/>
      </c>
      <c r="P178" s="1"/>
    </row>
    <row r="179" spans="1:16" x14ac:dyDescent="0.25">
      <c r="A179" s="1"/>
      <c r="B179" s="78" t="s">
        <v>238</v>
      </c>
      <c r="C179" s="78"/>
      <c r="D179" s="78"/>
      <c r="E179" s="79"/>
      <c r="F179" s="57" t="str">
        <f t="shared" si="32"/>
        <v/>
      </c>
      <c r="G179" s="18" t="str">
        <f t="shared" si="39"/>
        <v/>
      </c>
      <c r="H179" s="19" t="str">
        <f t="shared" si="33"/>
        <v/>
      </c>
      <c r="I179" s="20" t="str">
        <f t="shared" si="34"/>
        <v/>
      </c>
      <c r="J179" s="18" t="str">
        <f t="shared" si="40"/>
        <v/>
      </c>
      <c r="K179" s="19" t="str">
        <f t="shared" si="35"/>
        <v/>
      </c>
      <c r="L179" s="20" t="str">
        <f t="shared" si="36"/>
        <v/>
      </c>
      <c r="M179" s="18" t="str">
        <f t="shared" si="41"/>
        <v/>
      </c>
      <c r="N179" s="19" t="str">
        <f t="shared" si="37"/>
        <v/>
      </c>
      <c r="O179" s="20" t="str">
        <f t="shared" si="38"/>
        <v/>
      </c>
      <c r="P179" s="1"/>
    </row>
    <row r="180" spans="1:16" x14ac:dyDescent="0.25">
      <c r="A180" s="1"/>
      <c r="B180" s="78" t="s">
        <v>239</v>
      </c>
      <c r="C180" s="78"/>
      <c r="D180" s="78"/>
      <c r="E180" s="79"/>
      <c r="F180" s="57" t="str">
        <f t="shared" si="32"/>
        <v/>
      </c>
      <c r="G180" s="18" t="str">
        <f t="shared" si="39"/>
        <v/>
      </c>
      <c r="H180" s="19" t="str">
        <f t="shared" si="33"/>
        <v/>
      </c>
      <c r="I180" s="20" t="str">
        <f t="shared" si="34"/>
        <v/>
      </c>
      <c r="J180" s="18" t="str">
        <f t="shared" si="40"/>
        <v/>
      </c>
      <c r="K180" s="19" t="str">
        <f t="shared" si="35"/>
        <v/>
      </c>
      <c r="L180" s="20" t="str">
        <f t="shared" si="36"/>
        <v/>
      </c>
      <c r="M180" s="18" t="str">
        <f t="shared" si="41"/>
        <v/>
      </c>
      <c r="N180" s="19" t="str">
        <f t="shared" si="37"/>
        <v/>
      </c>
      <c r="O180" s="20" t="str">
        <f t="shared" si="38"/>
        <v/>
      </c>
      <c r="P180" s="1"/>
    </row>
    <row r="181" spans="1:16" x14ac:dyDescent="0.25">
      <c r="A181" s="1"/>
      <c r="B181" s="78" t="s">
        <v>240</v>
      </c>
      <c r="C181" s="78"/>
      <c r="D181" s="78"/>
      <c r="E181" s="79"/>
      <c r="F181" s="57" t="str">
        <f t="shared" si="32"/>
        <v/>
      </c>
      <c r="G181" s="18" t="str">
        <f t="shared" si="39"/>
        <v/>
      </c>
      <c r="H181" s="19" t="str">
        <f t="shared" si="33"/>
        <v/>
      </c>
      <c r="I181" s="20" t="str">
        <f t="shared" si="34"/>
        <v/>
      </c>
      <c r="J181" s="18" t="str">
        <f t="shared" si="40"/>
        <v/>
      </c>
      <c r="K181" s="19" t="str">
        <f t="shared" si="35"/>
        <v/>
      </c>
      <c r="L181" s="20" t="str">
        <f t="shared" si="36"/>
        <v/>
      </c>
      <c r="M181" s="18" t="str">
        <f t="shared" si="41"/>
        <v/>
      </c>
      <c r="N181" s="19" t="str">
        <f t="shared" si="37"/>
        <v/>
      </c>
      <c r="O181" s="20" t="str">
        <f t="shared" si="38"/>
        <v/>
      </c>
      <c r="P181" s="1"/>
    </row>
    <row r="182" spans="1:16" x14ac:dyDescent="0.25">
      <c r="A182" s="1"/>
      <c r="B182" s="78" t="s">
        <v>241</v>
      </c>
      <c r="C182" s="78"/>
      <c r="D182" s="78"/>
      <c r="E182" s="79"/>
      <c r="F182" s="57" t="str">
        <f t="shared" si="32"/>
        <v/>
      </c>
      <c r="G182" s="18" t="str">
        <f t="shared" si="39"/>
        <v/>
      </c>
      <c r="H182" s="19" t="str">
        <f t="shared" si="33"/>
        <v/>
      </c>
      <c r="I182" s="20" t="str">
        <f t="shared" si="34"/>
        <v/>
      </c>
      <c r="J182" s="18" t="str">
        <f t="shared" si="40"/>
        <v/>
      </c>
      <c r="K182" s="19" t="str">
        <f t="shared" si="35"/>
        <v/>
      </c>
      <c r="L182" s="20" t="str">
        <f t="shared" si="36"/>
        <v/>
      </c>
      <c r="M182" s="18" t="str">
        <f t="shared" si="41"/>
        <v/>
      </c>
      <c r="N182" s="19" t="str">
        <f t="shared" si="37"/>
        <v/>
      </c>
      <c r="O182" s="20" t="str">
        <f t="shared" si="38"/>
        <v/>
      </c>
      <c r="P182" s="1"/>
    </row>
    <row r="183" spans="1:16" x14ac:dyDescent="0.25">
      <c r="A183" s="1"/>
      <c r="B183" s="78" t="s">
        <v>242</v>
      </c>
      <c r="C183" s="78"/>
      <c r="D183" s="78"/>
      <c r="E183" s="79"/>
      <c r="F183" s="57" t="str">
        <f t="shared" si="32"/>
        <v/>
      </c>
      <c r="G183" s="18" t="str">
        <f t="shared" si="39"/>
        <v/>
      </c>
      <c r="H183" s="19" t="str">
        <f t="shared" si="33"/>
        <v/>
      </c>
      <c r="I183" s="20" t="str">
        <f t="shared" si="34"/>
        <v/>
      </c>
      <c r="J183" s="18" t="str">
        <f t="shared" si="40"/>
        <v/>
      </c>
      <c r="K183" s="19" t="str">
        <f t="shared" si="35"/>
        <v/>
      </c>
      <c r="L183" s="20" t="str">
        <f t="shared" si="36"/>
        <v/>
      </c>
      <c r="M183" s="18" t="str">
        <f t="shared" si="41"/>
        <v/>
      </c>
      <c r="N183" s="19" t="str">
        <f t="shared" si="37"/>
        <v/>
      </c>
      <c r="O183" s="20" t="str">
        <f t="shared" si="38"/>
        <v/>
      </c>
      <c r="P183" s="1"/>
    </row>
    <row r="184" spans="1:16" x14ac:dyDescent="0.25">
      <c r="A184" s="1"/>
      <c r="B184" s="78" t="s">
        <v>243</v>
      </c>
      <c r="C184" s="78"/>
      <c r="D184" s="78"/>
      <c r="E184" s="79"/>
      <c r="F184" s="57" t="str">
        <f t="shared" si="32"/>
        <v/>
      </c>
      <c r="G184" s="18" t="str">
        <f t="shared" si="39"/>
        <v/>
      </c>
      <c r="H184" s="19" t="str">
        <f t="shared" si="33"/>
        <v/>
      </c>
      <c r="I184" s="20" t="str">
        <f t="shared" si="34"/>
        <v/>
      </c>
      <c r="J184" s="18" t="str">
        <f t="shared" si="40"/>
        <v/>
      </c>
      <c r="K184" s="19" t="str">
        <f t="shared" si="35"/>
        <v/>
      </c>
      <c r="L184" s="20" t="str">
        <f t="shared" si="36"/>
        <v/>
      </c>
      <c r="M184" s="18" t="str">
        <f t="shared" si="41"/>
        <v/>
      </c>
      <c r="N184" s="19" t="str">
        <f t="shared" si="37"/>
        <v/>
      </c>
      <c r="O184" s="20" t="str">
        <f t="shared" si="38"/>
        <v/>
      </c>
      <c r="P184" s="1"/>
    </row>
    <row r="185" spans="1:16" x14ac:dyDescent="0.25">
      <c r="A185" s="1"/>
      <c r="B185" s="78" t="s">
        <v>244</v>
      </c>
      <c r="C185" s="78"/>
      <c r="D185" s="78"/>
      <c r="E185" s="79"/>
      <c r="F185" s="57" t="str">
        <f t="shared" si="32"/>
        <v/>
      </c>
      <c r="G185" s="18" t="str">
        <f t="shared" si="39"/>
        <v/>
      </c>
      <c r="H185" s="19" t="str">
        <f t="shared" si="33"/>
        <v/>
      </c>
      <c r="I185" s="20" t="str">
        <f t="shared" si="34"/>
        <v/>
      </c>
      <c r="J185" s="18" t="str">
        <f t="shared" si="40"/>
        <v/>
      </c>
      <c r="K185" s="19" t="str">
        <f t="shared" si="35"/>
        <v/>
      </c>
      <c r="L185" s="20" t="str">
        <f t="shared" si="36"/>
        <v/>
      </c>
      <c r="M185" s="18" t="str">
        <f t="shared" si="41"/>
        <v/>
      </c>
      <c r="N185" s="19" t="str">
        <f t="shared" si="37"/>
        <v/>
      </c>
      <c r="O185" s="20" t="str">
        <f t="shared" si="38"/>
        <v/>
      </c>
      <c r="P185" s="1"/>
    </row>
    <row r="186" spans="1:16" x14ac:dyDescent="0.25">
      <c r="A186" s="1"/>
      <c r="B186" s="78" t="s">
        <v>245</v>
      </c>
      <c r="C186" s="78"/>
      <c r="D186" s="78"/>
      <c r="E186" s="79"/>
      <c r="F186" s="57" t="str">
        <f t="shared" si="32"/>
        <v/>
      </c>
      <c r="G186" s="18" t="str">
        <f t="shared" si="39"/>
        <v/>
      </c>
      <c r="H186" s="19" t="str">
        <f t="shared" si="33"/>
        <v/>
      </c>
      <c r="I186" s="20" t="str">
        <f t="shared" si="34"/>
        <v/>
      </c>
      <c r="J186" s="18" t="str">
        <f t="shared" si="40"/>
        <v/>
      </c>
      <c r="K186" s="19" t="str">
        <f t="shared" si="35"/>
        <v/>
      </c>
      <c r="L186" s="20" t="str">
        <f t="shared" si="36"/>
        <v/>
      </c>
      <c r="M186" s="18" t="str">
        <f t="shared" si="41"/>
        <v/>
      </c>
      <c r="N186" s="19" t="str">
        <f t="shared" si="37"/>
        <v/>
      </c>
      <c r="O186" s="20" t="str">
        <f t="shared" si="38"/>
        <v/>
      </c>
      <c r="P186" s="1"/>
    </row>
    <row r="187" spans="1:16" x14ac:dyDescent="0.25">
      <c r="A187" s="1"/>
      <c r="B187" s="78" t="s">
        <v>246</v>
      </c>
      <c r="C187" s="78"/>
      <c r="D187" s="78"/>
      <c r="E187" s="79"/>
      <c r="F187" s="57" t="str">
        <f t="shared" si="32"/>
        <v/>
      </c>
      <c r="G187" s="18" t="str">
        <f t="shared" si="39"/>
        <v/>
      </c>
      <c r="H187" s="19" t="str">
        <f t="shared" si="33"/>
        <v/>
      </c>
      <c r="I187" s="20" t="str">
        <f t="shared" si="34"/>
        <v/>
      </c>
      <c r="J187" s="18" t="str">
        <f t="shared" si="40"/>
        <v/>
      </c>
      <c r="K187" s="19" t="str">
        <f t="shared" si="35"/>
        <v/>
      </c>
      <c r="L187" s="20" t="str">
        <f t="shared" si="36"/>
        <v/>
      </c>
      <c r="M187" s="18" t="str">
        <f t="shared" si="41"/>
        <v/>
      </c>
      <c r="N187" s="19" t="str">
        <f t="shared" si="37"/>
        <v/>
      </c>
      <c r="O187" s="20" t="str">
        <f t="shared" si="38"/>
        <v/>
      </c>
      <c r="P187" s="1"/>
    </row>
    <row r="188" spans="1:16" x14ac:dyDescent="0.25">
      <c r="A188" s="1"/>
      <c r="B188" s="78" t="s">
        <v>247</v>
      </c>
      <c r="C188" s="78"/>
      <c r="D188" s="78"/>
      <c r="E188" s="79"/>
      <c r="F188" s="57" t="str">
        <f t="shared" si="32"/>
        <v/>
      </c>
      <c r="G188" s="18" t="str">
        <f t="shared" si="39"/>
        <v/>
      </c>
      <c r="H188" s="19" t="str">
        <f t="shared" si="33"/>
        <v/>
      </c>
      <c r="I188" s="20" t="str">
        <f t="shared" si="34"/>
        <v/>
      </c>
      <c r="J188" s="18" t="str">
        <f t="shared" si="40"/>
        <v/>
      </c>
      <c r="K188" s="19" t="str">
        <f t="shared" si="35"/>
        <v/>
      </c>
      <c r="L188" s="20" t="str">
        <f t="shared" si="36"/>
        <v/>
      </c>
      <c r="M188" s="18" t="str">
        <f t="shared" si="41"/>
        <v/>
      </c>
      <c r="N188" s="19" t="str">
        <f t="shared" si="37"/>
        <v/>
      </c>
      <c r="O188" s="20" t="str">
        <f t="shared" si="38"/>
        <v/>
      </c>
      <c r="P188" s="1"/>
    </row>
    <row r="189" spans="1:16" x14ac:dyDescent="0.25">
      <c r="A189" s="1"/>
      <c r="B189" s="78" t="s">
        <v>248</v>
      </c>
      <c r="C189" s="78"/>
      <c r="D189" s="78"/>
      <c r="E189" s="79"/>
      <c r="F189" s="57" t="str">
        <f t="shared" si="32"/>
        <v/>
      </c>
      <c r="G189" s="18" t="str">
        <f t="shared" si="39"/>
        <v/>
      </c>
      <c r="H189" s="19" t="str">
        <f t="shared" si="33"/>
        <v/>
      </c>
      <c r="I189" s="20" t="str">
        <f t="shared" si="34"/>
        <v/>
      </c>
      <c r="J189" s="18" t="str">
        <f t="shared" si="40"/>
        <v/>
      </c>
      <c r="K189" s="19" t="str">
        <f t="shared" si="35"/>
        <v/>
      </c>
      <c r="L189" s="20" t="str">
        <f t="shared" si="36"/>
        <v/>
      </c>
      <c r="M189" s="18" t="str">
        <f t="shared" si="41"/>
        <v/>
      </c>
      <c r="N189" s="19" t="str">
        <f t="shared" si="37"/>
        <v/>
      </c>
      <c r="O189" s="20" t="str">
        <f t="shared" si="38"/>
        <v/>
      </c>
      <c r="P189" s="1"/>
    </row>
    <row r="190" spans="1:16" x14ac:dyDescent="0.25">
      <c r="A190" s="1"/>
      <c r="B190" s="78" t="s">
        <v>249</v>
      </c>
      <c r="C190" s="78"/>
      <c r="D190" s="78"/>
      <c r="E190" s="79"/>
      <c r="F190" s="57" t="str">
        <f t="shared" si="32"/>
        <v/>
      </c>
      <c r="G190" s="18" t="str">
        <f t="shared" si="39"/>
        <v/>
      </c>
      <c r="H190" s="19" t="str">
        <f t="shared" si="33"/>
        <v/>
      </c>
      <c r="I190" s="20" t="str">
        <f t="shared" si="34"/>
        <v/>
      </c>
      <c r="J190" s="18" t="str">
        <f t="shared" si="40"/>
        <v/>
      </c>
      <c r="K190" s="19" t="str">
        <f t="shared" si="35"/>
        <v/>
      </c>
      <c r="L190" s="20" t="str">
        <f t="shared" si="36"/>
        <v/>
      </c>
      <c r="M190" s="18" t="str">
        <f t="shared" si="41"/>
        <v/>
      </c>
      <c r="N190" s="19" t="str">
        <f t="shared" si="37"/>
        <v/>
      </c>
      <c r="O190" s="20" t="str">
        <f t="shared" si="38"/>
        <v/>
      </c>
      <c r="P190" s="1"/>
    </row>
    <row r="191" spans="1:16" x14ac:dyDescent="0.25">
      <c r="A191" s="1"/>
      <c r="B191" s="78" t="s">
        <v>250</v>
      </c>
      <c r="C191" s="78"/>
      <c r="D191" s="78"/>
      <c r="E191" s="79"/>
      <c r="F191" s="57" t="str">
        <f t="shared" si="32"/>
        <v/>
      </c>
      <c r="G191" s="18" t="str">
        <f t="shared" si="39"/>
        <v/>
      </c>
      <c r="H191" s="19" t="str">
        <f t="shared" si="33"/>
        <v/>
      </c>
      <c r="I191" s="20" t="str">
        <f t="shared" si="34"/>
        <v/>
      </c>
      <c r="J191" s="18" t="str">
        <f t="shared" si="40"/>
        <v/>
      </c>
      <c r="K191" s="19" t="str">
        <f t="shared" si="35"/>
        <v/>
      </c>
      <c r="L191" s="20" t="str">
        <f t="shared" si="36"/>
        <v/>
      </c>
      <c r="M191" s="18" t="str">
        <f t="shared" si="41"/>
        <v/>
      </c>
      <c r="N191" s="19" t="str">
        <f t="shared" si="37"/>
        <v/>
      </c>
      <c r="O191" s="20" t="str">
        <f t="shared" si="38"/>
        <v/>
      </c>
      <c r="P191" s="1"/>
    </row>
    <row r="192" spans="1:16" x14ac:dyDescent="0.25">
      <c r="A192" s="1"/>
      <c r="B192" s="78" t="s">
        <v>251</v>
      </c>
      <c r="C192" s="78"/>
      <c r="D192" s="78"/>
      <c r="E192" s="79"/>
      <c r="F192" s="57" t="str">
        <f t="shared" si="32"/>
        <v/>
      </c>
      <c r="G192" s="18" t="str">
        <f t="shared" si="39"/>
        <v/>
      </c>
      <c r="H192" s="19" t="str">
        <f t="shared" si="33"/>
        <v/>
      </c>
      <c r="I192" s="20" t="str">
        <f t="shared" si="34"/>
        <v/>
      </c>
      <c r="J192" s="18" t="str">
        <f t="shared" si="40"/>
        <v/>
      </c>
      <c r="K192" s="19" t="str">
        <f t="shared" si="35"/>
        <v/>
      </c>
      <c r="L192" s="20" t="str">
        <f t="shared" si="36"/>
        <v/>
      </c>
      <c r="M192" s="18" t="str">
        <f t="shared" si="41"/>
        <v/>
      </c>
      <c r="N192" s="19" t="str">
        <f t="shared" si="37"/>
        <v/>
      </c>
      <c r="O192" s="20" t="str">
        <f t="shared" si="38"/>
        <v/>
      </c>
      <c r="P192" s="1"/>
    </row>
    <row r="193" spans="1:16" x14ac:dyDescent="0.25">
      <c r="A193" s="1"/>
      <c r="B193" s="78" t="s">
        <v>252</v>
      </c>
      <c r="C193" s="78"/>
      <c r="D193" s="78"/>
      <c r="E193" s="79"/>
      <c r="F193" s="57" t="str">
        <f t="shared" si="32"/>
        <v/>
      </c>
      <c r="G193" s="18" t="str">
        <f t="shared" si="39"/>
        <v/>
      </c>
      <c r="H193" s="19" t="str">
        <f t="shared" si="33"/>
        <v/>
      </c>
      <c r="I193" s="20" t="str">
        <f t="shared" si="34"/>
        <v/>
      </c>
      <c r="J193" s="18" t="str">
        <f t="shared" si="40"/>
        <v/>
      </c>
      <c r="K193" s="19" t="str">
        <f t="shared" si="35"/>
        <v/>
      </c>
      <c r="L193" s="20" t="str">
        <f t="shared" si="36"/>
        <v/>
      </c>
      <c r="M193" s="18" t="str">
        <f t="shared" si="41"/>
        <v/>
      </c>
      <c r="N193" s="19" t="str">
        <f t="shared" si="37"/>
        <v/>
      </c>
      <c r="O193" s="20" t="str">
        <f t="shared" si="38"/>
        <v/>
      </c>
      <c r="P193" s="1"/>
    </row>
    <row r="194" spans="1:16" x14ac:dyDescent="0.25">
      <c r="A194" s="1"/>
      <c r="B194" s="78" t="s">
        <v>253</v>
      </c>
      <c r="C194" s="78"/>
      <c r="D194" s="78"/>
      <c r="E194" s="79"/>
      <c r="F194" s="57" t="str">
        <f t="shared" si="32"/>
        <v/>
      </c>
      <c r="G194" s="18" t="str">
        <f t="shared" si="39"/>
        <v/>
      </c>
      <c r="H194" s="19" t="str">
        <f t="shared" si="33"/>
        <v/>
      </c>
      <c r="I194" s="20" t="str">
        <f t="shared" si="34"/>
        <v/>
      </c>
      <c r="J194" s="18" t="str">
        <f t="shared" si="40"/>
        <v/>
      </c>
      <c r="K194" s="19" t="str">
        <f t="shared" si="35"/>
        <v/>
      </c>
      <c r="L194" s="20" t="str">
        <f t="shared" si="36"/>
        <v/>
      </c>
      <c r="M194" s="18" t="str">
        <f t="shared" si="41"/>
        <v/>
      </c>
      <c r="N194" s="19" t="str">
        <f t="shared" si="37"/>
        <v/>
      </c>
      <c r="O194" s="20" t="str">
        <f t="shared" si="38"/>
        <v/>
      </c>
      <c r="P194" s="1"/>
    </row>
    <row r="195" spans="1:16" x14ac:dyDescent="0.25">
      <c r="A195" s="1"/>
      <c r="B195" s="78" t="s">
        <v>254</v>
      </c>
      <c r="C195" s="78"/>
      <c r="D195" s="78"/>
      <c r="E195" s="79"/>
      <c r="F195" s="57" t="str">
        <f t="shared" si="32"/>
        <v/>
      </c>
      <c r="G195" s="18" t="str">
        <f t="shared" si="39"/>
        <v/>
      </c>
      <c r="H195" s="19" t="str">
        <f t="shared" si="33"/>
        <v/>
      </c>
      <c r="I195" s="20" t="str">
        <f t="shared" si="34"/>
        <v/>
      </c>
      <c r="J195" s="18" t="str">
        <f t="shared" si="40"/>
        <v/>
      </c>
      <c r="K195" s="19" t="str">
        <f t="shared" si="35"/>
        <v/>
      </c>
      <c r="L195" s="20" t="str">
        <f t="shared" si="36"/>
        <v/>
      </c>
      <c r="M195" s="18" t="str">
        <f t="shared" si="41"/>
        <v/>
      </c>
      <c r="N195" s="19" t="str">
        <f t="shared" si="37"/>
        <v/>
      </c>
      <c r="O195" s="20" t="str">
        <f t="shared" si="38"/>
        <v/>
      </c>
      <c r="P195" s="1"/>
    </row>
    <row r="196" spans="1:16" x14ac:dyDescent="0.25">
      <c r="A196" s="1"/>
      <c r="B196" s="78" t="s">
        <v>255</v>
      </c>
      <c r="C196" s="78"/>
      <c r="D196" s="78"/>
      <c r="E196" s="79"/>
      <c r="F196" s="57" t="str">
        <f t="shared" si="32"/>
        <v/>
      </c>
      <c r="G196" s="18" t="str">
        <f t="shared" si="39"/>
        <v/>
      </c>
      <c r="H196" s="19" t="str">
        <f t="shared" si="33"/>
        <v/>
      </c>
      <c r="I196" s="20" t="str">
        <f t="shared" si="34"/>
        <v/>
      </c>
      <c r="J196" s="18" t="str">
        <f t="shared" si="40"/>
        <v/>
      </c>
      <c r="K196" s="19" t="str">
        <f t="shared" si="35"/>
        <v/>
      </c>
      <c r="L196" s="20" t="str">
        <f t="shared" si="36"/>
        <v/>
      </c>
      <c r="M196" s="18" t="str">
        <f t="shared" si="41"/>
        <v/>
      </c>
      <c r="N196" s="19" t="str">
        <f t="shared" si="37"/>
        <v/>
      </c>
      <c r="O196" s="20" t="str">
        <f t="shared" si="38"/>
        <v/>
      </c>
      <c r="P196" s="1"/>
    </row>
    <row r="197" spans="1:16" x14ac:dyDescent="0.25">
      <c r="A197" s="1"/>
      <c r="B197" s="78" t="s">
        <v>256</v>
      </c>
      <c r="C197" s="78"/>
      <c r="D197" s="78"/>
      <c r="E197" s="79"/>
      <c r="F197" s="57" t="str">
        <f t="shared" si="32"/>
        <v/>
      </c>
      <c r="G197" s="18" t="str">
        <f t="shared" si="39"/>
        <v/>
      </c>
      <c r="H197" s="19" t="str">
        <f t="shared" si="33"/>
        <v/>
      </c>
      <c r="I197" s="20" t="str">
        <f t="shared" si="34"/>
        <v/>
      </c>
      <c r="J197" s="18" t="str">
        <f t="shared" si="40"/>
        <v/>
      </c>
      <c r="K197" s="19" t="str">
        <f t="shared" si="35"/>
        <v/>
      </c>
      <c r="L197" s="20" t="str">
        <f t="shared" si="36"/>
        <v/>
      </c>
      <c r="M197" s="18" t="str">
        <f t="shared" si="41"/>
        <v/>
      </c>
      <c r="N197" s="19" t="str">
        <f t="shared" si="37"/>
        <v/>
      </c>
      <c r="O197" s="20" t="str">
        <f t="shared" si="38"/>
        <v/>
      </c>
      <c r="P197" s="1"/>
    </row>
    <row r="198" spans="1:16" x14ac:dyDescent="0.25">
      <c r="A198" s="1"/>
      <c r="B198" s="78" t="s">
        <v>257</v>
      </c>
      <c r="C198" s="78"/>
      <c r="D198" s="78"/>
      <c r="E198" s="79"/>
      <c r="F198" s="57" t="str">
        <f t="shared" si="32"/>
        <v/>
      </c>
      <c r="G198" s="18" t="str">
        <f t="shared" si="39"/>
        <v/>
      </c>
      <c r="H198" s="19" t="str">
        <f t="shared" si="33"/>
        <v/>
      </c>
      <c r="I198" s="20" t="str">
        <f t="shared" si="34"/>
        <v/>
      </c>
      <c r="J198" s="18" t="str">
        <f t="shared" si="40"/>
        <v/>
      </c>
      <c r="K198" s="19" t="str">
        <f t="shared" si="35"/>
        <v/>
      </c>
      <c r="L198" s="20" t="str">
        <f t="shared" si="36"/>
        <v/>
      </c>
      <c r="M198" s="18" t="str">
        <f t="shared" si="41"/>
        <v/>
      </c>
      <c r="N198" s="19" t="str">
        <f t="shared" si="37"/>
        <v/>
      </c>
      <c r="O198" s="20" t="str">
        <f t="shared" si="38"/>
        <v/>
      </c>
      <c r="P198" s="1"/>
    </row>
    <row r="199" spans="1:16" x14ac:dyDescent="0.25">
      <c r="A199" s="1"/>
      <c r="B199" s="78" t="s">
        <v>258</v>
      </c>
      <c r="C199" s="78"/>
      <c r="D199" s="78"/>
      <c r="E199" s="79"/>
      <c r="F199" s="57" t="str">
        <f t="shared" si="32"/>
        <v/>
      </c>
      <c r="G199" s="18" t="str">
        <f t="shared" si="39"/>
        <v/>
      </c>
      <c r="H199" s="19" t="str">
        <f t="shared" si="33"/>
        <v/>
      </c>
      <c r="I199" s="20" t="str">
        <f t="shared" si="34"/>
        <v/>
      </c>
      <c r="J199" s="18" t="str">
        <f t="shared" si="40"/>
        <v/>
      </c>
      <c r="K199" s="19" t="str">
        <f t="shared" si="35"/>
        <v/>
      </c>
      <c r="L199" s="20" t="str">
        <f t="shared" si="36"/>
        <v/>
      </c>
      <c r="M199" s="18" t="str">
        <f t="shared" si="41"/>
        <v/>
      </c>
      <c r="N199" s="19" t="str">
        <f t="shared" si="37"/>
        <v/>
      </c>
      <c r="O199" s="20" t="str">
        <f t="shared" si="38"/>
        <v/>
      </c>
      <c r="P199" s="1"/>
    </row>
    <row r="200" spans="1:16" x14ac:dyDescent="0.25">
      <c r="A200" s="1"/>
      <c r="B200" s="78" t="s">
        <v>259</v>
      </c>
      <c r="C200" s="78"/>
      <c r="D200" s="78"/>
      <c r="E200" s="79"/>
      <c r="F200" s="57" t="str">
        <f t="shared" si="32"/>
        <v/>
      </c>
      <c r="G200" s="18" t="str">
        <f t="shared" si="39"/>
        <v/>
      </c>
      <c r="H200" s="19" t="str">
        <f t="shared" si="33"/>
        <v/>
      </c>
      <c r="I200" s="20" t="str">
        <f t="shared" si="34"/>
        <v/>
      </c>
      <c r="J200" s="18" t="str">
        <f t="shared" si="40"/>
        <v/>
      </c>
      <c r="K200" s="19" t="str">
        <f t="shared" si="35"/>
        <v/>
      </c>
      <c r="L200" s="20" t="str">
        <f t="shared" si="36"/>
        <v/>
      </c>
      <c r="M200" s="18" t="str">
        <f t="shared" si="41"/>
        <v/>
      </c>
      <c r="N200" s="19" t="str">
        <f t="shared" si="37"/>
        <v/>
      </c>
      <c r="O200" s="20" t="str">
        <f t="shared" si="38"/>
        <v/>
      </c>
      <c r="P200" s="1"/>
    </row>
    <row r="201" spans="1:16" x14ac:dyDescent="0.25">
      <c r="A201" s="1"/>
      <c r="B201" s="78" t="s">
        <v>260</v>
      </c>
      <c r="C201" s="78"/>
      <c r="D201" s="78"/>
      <c r="E201" s="79"/>
      <c r="F201" s="57" t="str">
        <f t="shared" ref="F201:F232" si="42">IF($F$164="-","",IF($F$164=$Q$3,10,14))</f>
        <v/>
      </c>
      <c r="G201" s="18" t="str">
        <f t="shared" si="39"/>
        <v/>
      </c>
      <c r="H201" s="19" t="str">
        <f t="shared" si="33"/>
        <v/>
      </c>
      <c r="I201" s="20" t="str">
        <f t="shared" si="34"/>
        <v/>
      </c>
      <c r="J201" s="18" t="str">
        <f t="shared" si="40"/>
        <v/>
      </c>
      <c r="K201" s="19" t="str">
        <f t="shared" si="35"/>
        <v/>
      </c>
      <c r="L201" s="20" t="str">
        <f t="shared" si="36"/>
        <v/>
      </c>
      <c r="M201" s="18" t="str">
        <f t="shared" si="41"/>
        <v/>
      </c>
      <c r="N201" s="19" t="str">
        <f t="shared" si="37"/>
        <v/>
      </c>
      <c r="O201" s="20" t="str">
        <f t="shared" si="38"/>
        <v/>
      </c>
      <c r="P201" s="1"/>
    </row>
    <row r="202" spans="1:16" x14ac:dyDescent="0.25">
      <c r="A202" s="1"/>
      <c r="B202" s="78" t="s">
        <v>261</v>
      </c>
      <c r="C202" s="78"/>
      <c r="D202" s="78"/>
      <c r="E202" s="79"/>
      <c r="F202" s="57" t="str">
        <f t="shared" si="42"/>
        <v/>
      </c>
      <c r="G202" s="18" t="str">
        <f t="shared" si="39"/>
        <v/>
      </c>
      <c r="H202" s="19" t="str">
        <f t="shared" si="33"/>
        <v/>
      </c>
      <c r="I202" s="20" t="str">
        <f t="shared" si="34"/>
        <v/>
      </c>
      <c r="J202" s="18" t="str">
        <f t="shared" si="40"/>
        <v/>
      </c>
      <c r="K202" s="19" t="str">
        <f t="shared" si="35"/>
        <v/>
      </c>
      <c r="L202" s="20" t="str">
        <f t="shared" si="36"/>
        <v/>
      </c>
      <c r="M202" s="18" t="str">
        <f t="shared" si="41"/>
        <v/>
      </c>
      <c r="N202" s="19" t="str">
        <f t="shared" si="37"/>
        <v/>
      </c>
      <c r="O202" s="20" t="str">
        <f t="shared" si="38"/>
        <v/>
      </c>
      <c r="P202" s="1"/>
    </row>
    <row r="203" spans="1:16" x14ac:dyDescent="0.25">
      <c r="A203" s="1"/>
      <c r="B203" s="78" t="s">
        <v>262</v>
      </c>
      <c r="C203" s="78"/>
      <c r="D203" s="78"/>
      <c r="E203" s="79"/>
      <c r="F203" s="57" t="str">
        <f t="shared" si="42"/>
        <v/>
      </c>
      <c r="G203" s="18" t="str">
        <f t="shared" si="39"/>
        <v/>
      </c>
      <c r="H203" s="19" t="str">
        <f t="shared" si="33"/>
        <v/>
      </c>
      <c r="I203" s="20" t="str">
        <f t="shared" si="34"/>
        <v/>
      </c>
      <c r="J203" s="18" t="str">
        <f t="shared" si="40"/>
        <v/>
      </c>
      <c r="K203" s="19" t="str">
        <f t="shared" si="35"/>
        <v/>
      </c>
      <c r="L203" s="20" t="str">
        <f t="shared" si="36"/>
        <v/>
      </c>
      <c r="M203" s="18" t="str">
        <f t="shared" si="41"/>
        <v/>
      </c>
      <c r="N203" s="19" t="str">
        <f t="shared" si="37"/>
        <v/>
      </c>
      <c r="O203" s="20" t="str">
        <f t="shared" si="38"/>
        <v/>
      </c>
      <c r="P203" s="1"/>
    </row>
    <row r="204" spans="1:16" x14ac:dyDescent="0.25">
      <c r="A204" s="1"/>
      <c r="B204" s="78" t="s">
        <v>263</v>
      </c>
      <c r="C204" s="78"/>
      <c r="D204" s="78"/>
      <c r="E204" s="79"/>
      <c r="F204" s="57" t="str">
        <f t="shared" si="42"/>
        <v/>
      </c>
      <c r="G204" s="18" t="str">
        <f t="shared" si="39"/>
        <v/>
      </c>
      <c r="H204" s="19" t="str">
        <f t="shared" si="33"/>
        <v/>
      </c>
      <c r="I204" s="20" t="str">
        <f t="shared" si="34"/>
        <v/>
      </c>
      <c r="J204" s="18" t="str">
        <f t="shared" si="40"/>
        <v/>
      </c>
      <c r="K204" s="19" t="str">
        <f t="shared" si="35"/>
        <v/>
      </c>
      <c r="L204" s="20" t="str">
        <f t="shared" si="36"/>
        <v/>
      </c>
      <c r="M204" s="18" t="str">
        <f t="shared" si="41"/>
        <v/>
      </c>
      <c r="N204" s="19" t="str">
        <f t="shared" si="37"/>
        <v/>
      </c>
      <c r="O204" s="20" t="str">
        <f t="shared" si="38"/>
        <v/>
      </c>
      <c r="P204" s="1"/>
    </row>
    <row r="205" spans="1:16" x14ac:dyDescent="0.25">
      <c r="A205" s="1"/>
      <c r="B205" s="78" t="s">
        <v>264</v>
      </c>
      <c r="C205" s="78"/>
      <c r="D205" s="78"/>
      <c r="E205" s="79"/>
      <c r="F205" s="57" t="str">
        <f t="shared" si="42"/>
        <v/>
      </c>
      <c r="G205" s="18" t="str">
        <f t="shared" si="39"/>
        <v/>
      </c>
      <c r="H205" s="19" t="str">
        <f t="shared" si="33"/>
        <v/>
      </c>
      <c r="I205" s="20" t="str">
        <f t="shared" si="34"/>
        <v/>
      </c>
      <c r="J205" s="18" t="str">
        <f t="shared" si="40"/>
        <v/>
      </c>
      <c r="K205" s="19" t="str">
        <f t="shared" si="35"/>
        <v/>
      </c>
      <c r="L205" s="20" t="str">
        <f t="shared" si="36"/>
        <v/>
      </c>
      <c r="M205" s="18" t="str">
        <f t="shared" si="41"/>
        <v/>
      </c>
      <c r="N205" s="19" t="str">
        <f t="shared" si="37"/>
        <v/>
      </c>
      <c r="O205" s="20" t="str">
        <f t="shared" si="38"/>
        <v/>
      </c>
      <c r="P205" s="1"/>
    </row>
    <row r="206" spans="1:16" x14ac:dyDescent="0.25">
      <c r="A206" s="1"/>
      <c r="B206" s="78" t="s">
        <v>265</v>
      </c>
      <c r="C206" s="78"/>
      <c r="D206" s="78"/>
      <c r="E206" s="79"/>
      <c r="F206" s="57" t="str">
        <f t="shared" si="42"/>
        <v/>
      </c>
      <c r="G206" s="18" t="str">
        <f t="shared" si="39"/>
        <v/>
      </c>
      <c r="H206" s="19" t="str">
        <f t="shared" si="33"/>
        <v/>
      </c>
      <c r="I206" s="20" t="str">
        <f t="shared" si="34"/>
        <v/>
      </c>
      <c r="J206" s="18" t="str">
        <f t="shared" si="40"/>
        <v/>
      </c>
      <c r="K206" s="19" t="str">
        <f t="shared" si="35"/>
        <v/>
      </c>
      <c r="L206" s="20" t="str">
        <f t="shared" si="36"/>
        <v/>
      </c>
      <c r="M206" s="18" t="str">
        <f t="shared" si="41"/>
        <v/>
      </c>
      <c r="N206" s="19" t="str">
        <f t="shared" si="37"/>
        <v/>
      </c>
      <c r="O206" s="20" t="str">
        <f t="shared" si="38"/>
        <v/>
      </c>
      <c r="P206" s="1"/>
    </row>
    <row r="207" spans="1:16" x14ac:dyDescent="0.25">
      <c r="A207" s="1"/>
      <c r="B207" s="78" t="s">
        <v>266</v>
      </c>
      <c r="C207" s="78"/>
      <c r="D207" s="78"/>
      <c r="E207" s="79"/>
      <c r="F207" s="57" t="str">
        <f t="shared" si="42"/>
        <v/>
      </c>
      <c r="G207" s="18" t="str">
        <f t="shared" si="39"/>
        <v/>
      </c>
      <c r="H207" s="19" t="str">
        <f t="shared" si="33"/>
        <v/>
      </c>
      <c r="I207" s="20" t="str">
        <f t="shared" si="34"/>
        <v/>
      </c>
      <c r="J207" s="18" t="str">
        <f t="shared" si="40"/>
        <v/>
      </c>
      <c r="K207" s="19" t="str">
        <f t="shared" si="35"/>
        <v/>
      </c>
      <c r="L207" s="20" t="str">
        <f t="shared" si="36"/>
        <v/>
      </c>
      <c r="M207" s="18" t="str">
        <f t="shared" si="41"/>
        <v/>
      </c>
      <c r="N207" s="19" t="str">
        <f t="shared" si="37"/>
        <v/>
      </c>
      <c r="O207" s="20" t="str">
        <f t="shared" si="38"/>
        <v/>
      </c>
      <c r="P207" s="1"/>
    </row>
    <row r="208" spans="1:16" x14ac:dyDescent="0.25">
      <c r="A208" s="1"/>
      <c r="B208" s="78" t="s">
        <v>267</v>
      </c>
      <c r="C208" s="78"/>
      <c r="D208" s="78"/>
      <c r="E208" s="79"/>
      <c r="F208" s="57" t="str">
        <f t="shared" si="42"/>
        <v/>
      </c>
      <c r="G208" s="18" t="str">
        <f t="shared" si="39"/>
        <v/>
      </c>
      <c r="H208" s="19" t="str">
        <f t="shared" si="33"/>
        <v/>
      </c>
      <c r="I208" s="20" t="str">
        <f t="shared" si="34"/>
        <v/>
      </c>
      <c r="J208" s="18" t="str">
        <f t="shared" si="40"/>
        <v/>
      </c>
      <c r="K208" s="19" t="str">
        <f t="shared" si="35"/>
        <v/>
      </c>
      <c r="L208" s="20" t="str">
        <f t="shared" si="36"/>
        <v/>
      </c>
      <c r="M208" s="18" t="str">
        <f t="shared" si="41"/>
        <v/>
      </c>
      <c r="N208" s="19" t="str">
        <f t="shared" si="37"/>
        <v/>
      </c>
      <c r="O208" s="20" t="str">
        <f t="shared" si="38"/>
        <v/>
      </c>
      <c r="P208" s="1"/>
    </row>
    <row r="209" spans="1:16" x14ac:dyDescent="0.25">
      <c r="A209" s="1"/>
      <c r="B209" s="78" t="s">
        <v>268</v>
      </c>
      <c r="C209" s="78"/>
      <c r="D209" s="78"/>
      <c r="E209" s="79"/>
      <c r="F209" s="57" t="str">
        <f t="shared" si="42"/>
        <v/>
      </c>
      <c r="G209" s="18" t="str">
        <f t="shared" si="39"/>
        <v/>
      </c>
      <c r="H209" s="19" t="str">
        <f t="shared" si="33"/>
        <v/>
      </c>
      <c r="I209" s="20" t="str">
        <f t="shared" si="34"/>
        <v/>
      </c>
      <c r="J209" s="18" t="str">
        <f t="shared" si="40"/>
        <v/>
      </c>
      <c r="K209" s="19" t="str">
        <f t="shared" si="35"/>
        <v/>
      </c>
      <c r="L209" s="20" t="str">
        <f t="shared" si="36"/>
        <v/>
      </c>
      <c r="M209" s="18" t="str">
        <f t="shared" si="41"/>
        <v/>
      </c>
      <c r="N209" s="19" t="str">
        <f t="shared" si="37"/>
        <v/>
      </c>
      <c r="O209" s="20" t="str">
        <f t="shared" si="38"/>
        <v/>
      </c>
      <c r="P209" s="1"/>
    </row>
    <row r="210" spans="1:16" x14ac:dyDescent="0.25">
      <c r="A210" s="1"/>
      <c r="B210" s="78" t="s">
        <v>269</v>
      </c>
      <c r="C210" s="78"/>
      <c r="D210" s="78"/>
      <c r="E210" s="79"/>
      <c r="F210" s="57" t="str">
        <f t="shared" si="42"/>
        <v/>
      </c>
      <c r="G210" s="18" t="str">
        <f t="shared" si="39"/>
        <v/>
      </c>
      <c r="H210" s="19" t="str">
        <f t="shared" si="33"/>
        <v/>
      </c>
      <c r="I210" s="20" t="str">
        <f t="shared" si="34"/>
        <v/>
      </c>
      <c r="J210" s="18" t="str">
        <f t="shared" si="40"/>
        <v/>
      </c>
      <c r="K210" s="19" t="str">
        <f t="shared" si="35"/>
        <v/>
      </c>
      <c r="L210" s="20" t="str">
        <f t="shared" si="36"/>
        <v/>
      </c>
      <c r="M210" s="18" t="str">
        <f t="shared" si="41"/>
        <v/>
      </c>
      <c r="N210" s="19" t="str">
        <f t="shared" si="37"/>
        <v/>
      </c>
      <c r="O210" s="20" t="str">
        <f t="shared" si="38"/>
        <v/>
      </c>
      <c r="P210" s="1"/>
    </row>
    <row r="211" spans="1:16" x14ac:dyDescent="0.25">
      <c r="A211" s="1"/>
      <c r="B211" s="78" t="s">
        <v>270</v>
      </c>
      <c r="C211" s="78"/>
      <c r="D211" s="78"/>
      <c r="E211" s="79"/>
      <c r="F211" s="57" t="str">
        <f t="shared" si="42"/>
        <v/>
      </c>
      <c r="G211" s="18" t="str">
        <f t="shared" si="39"/>
        <v/>
      </c>
      <c r="H211" s="19" t="str">
        <f t="shared" si="33"/>
        <v/>
      </c>
      <c r="I211" s="20" t="str">
        <f t="shared" si="34"/>
        <v/>
      </c>
      <c r="J211" s="18" t="str">
        <f t="shared" si="40"/>
        <v/>
      </c>
      <c r="K211" s="19" t="str">
        <f t="shared" si="35"/>
        <v/>
      </c>
      <c r="L211" s="20" t="str">
        <f t="shared" si="36"/>
        <v/>
      </c>
      <c r="M211" s="18" t="str">
        <f t="shared" si="41"/>
        <v/>
      </c>
      <c r="N211" s="19" t="str">
        <f t="shared" si="37"/>
        <v/>
      </c>
      <c r="O211" s="20" t="str">
        <f t="shared" si="38"/>
        <v/>
      </c>
      <c r="P211" s="1"/>
    </row>
    <row r="212" spans="1:16" x14ac:dyDescent="0.25">
      <c r="A212" s="1"/>
      <c r="B212" s="78" t="s">
        <v>271</v>
      </c>
      <c r="C212" s="78"/>
      <c r="D212" s="78"/>
      <c r="E212" s="79"/>
      <c r="F212" s="57" t="str">
        <f t="shared" si="42"/>
        <v/>
      </c>
      <c r="G212" s="18" t="str">
        <f t="shared" si="39"/>
        <v/>
      </c>
      <c r="H212" s="19" t="str">
        <f t="shared" si="33"/>
        <v/>
      </c>
      <c r="I212" s="20" t="str">
        <f t="shared" si="34"/>
        <v/>
      </c>
      <c r="J212" s="18" t="str">
        <f t="shared" si="40"/>
        <v/>
      </c>
      <c r="K212" s="19" t="str">
        <f t="shared" si="35"/>
        <v/>
      </c>
      <c r="L212" s="20" t="str">
        <f t="shared" si="36"/>
        <v/>
      </c>
      <c r="M212" s="18" t="str">
        <f t="shared" si="41"/>
        <v/>
      </c>
      <c r="N212" s="19" t="str">
        <f t="shared" si="37"/>
        <v/>
      </c>
      <c r="O212" s="20" t="str">
        <f t="shared" si="38"/>
        <v/>
      </c>
      <c r="P212" s="1"/>
    </row>
    <row r="213" spans="1:16" x14ac:dyDescent="0.25">
      <c r="A213" s="1"/>
      <c r="B213" s="78" t="s">
        <v>272</v>
      </c>
      <c r="C213" s="78"/>
      <c r="D213" s="78"/>
      <c r="E213" s="79"/>
      <c r="F213" s="57" t="str">
        <f t="shared" si="42"/>
        <v/>
      </c>
      <c r="G213" s="18" t="str">
        <f t="shared" si="39"/>
        <v/>
      </c>
      <c r="H213" s="19" t="str">
        <f t="shared" si="33"/>
        <v/>
      </c>
      <c r="I213" s="20" t="str">
        <f t="shared" si="34"/>
        <v/>
      </c>
      <c r="J213" s="18" t="str">
        <f t="shared" si="40"/>
        <v/>
      </c>
      <c r="K213" s="19" t="str">
        <f t="shared" si="35"/>
        <v/>
      </c>
      <c r="L213" s="20" t="str">
        <f t="shared" si="36"/>
        <v/>
      </c>
      <c r="M213" s="18" t="str">
        <f t="shared" si="41"/>
        <v/>
      </c>
      <c r="N213" s="19" t="str">
        <f t="shared" si="37"/>
        <v/>
      </c>
      <c r="O213" s="20" t="str">
        <f t="shared" si="38"/>
        <v/>
      </c>
      <c r="P213" s="1"/>
    </row>
    <row r="214" spans="1:16" x14ac:dyDescent="0.25">
      <c r="A214" s="1"/>
      <c r="B214" s="78" t="s">
        <v>273</v>
      </c>
      <c r="C214" s="78"/>
      <c r="D214" s="78"/>
      <c r="E214" s="79"/>
      <c r="F214" s="57" t="str">
        <f t="shared" si="42"/>
        <v/>
      </c>
      <c r="G214" s="18" t="str">
        <f t="shared" si="39"/>
        <v/>
      </c>
      <c r="H214" s="19" t="str">
        <f t="shared" si="33"/>
        <v/>
      </c>
      <c r="I214" s="20" t="str">
        <f t="shared" si="34"/>
        <v/>
      </c>
      <c r="J214" s="18" t="str">
        <f t="shared" si="40"/>
        <v/>
      </c>
      <c r="K214" s="19" t="str">
        <f t="shared" si="35"/>
        <v/>
      </c>
      <c r="L214" s="20" t="str">
        <f t="shared" si="36"/>
        <v/>
      </c>
      <c r="M214" s="18" t="str">
        <f t="shared" si="41"/>
        <v/>
      </c>
      <c r="N214" s="19" t="str">
        <f t="shared" si="37"/>
        <v/>
      </c>
      <c r="O214" s="20" t="str">
        <f t="shared" si="38"/>
        <v/>
      </c>
      <c r="P214" s="1"/>
    </row>
    <row r="215" spans="1:16" x14ac:dyDescent="0.25">
      <c r="A215" s="1"/>
      <c r="B215" s="78" t="s">
        <v>274</v>
      </c>
      <c r="C215" s="78"/>
      <c r="D215" s="78"/>
      <c r="E215" s="79"/>
      <c r="F215" s="57" t="str">
        <f t="shared" si="42"/>
        <v/>
      </c>
      <c r="G215" s="18" t="str">
        <f t="shared" si="39"/>
        <v/>
      </c>
      <c r="H215" s="19" t="str">
        <f t="shared" si="33"/>
        <v/>
      </c>
      <c r="I215" s="20" t="str">
        <f t="shared" si="34"/>
        <v/>
      </c>
      <c r="J215" s="18" t="str">
        <f t="shared" si="40"/>
        <v/>
      </c>
      <c r="K215" s="19" t="str">
        <f t="shared" si="35"/>
        <v/>
      </c>
      <c r="L215" s="20" t="str">
        <f t="shared" si="36"/>
        <v/>
      </c>
      <c r="M215" s="18" t="str">
        <f t="shared" si="41"/>
        <v/>
      </c>
      <c r="N215" s="19" t="str">
        <f t="shared" si="37"/>
        <v/>
      </c>
      <c r="O215" s="20" t="str">
        <f t="shared" si="38"/>
        <v/>
      </c>
      <c r="P215" s="1"/>
    </row>
    <row r="216" spans="1:16" x14ac:dyDescent="0.25">
      <c r="A216" s="1"/>
      <c r="B216" s="78" t="s">
        <v>275</v>
      </c>
      <c r="C216" s="78"/>
      <c r="D216" s="78"/>
      <c r="E216" s="79"/>
      <c r="F216" s="57" t="str">
        <f t="shared" si="42"/>
        <v/>
      </c>
      <c r="G216" s="18" t="str">
        <f t="shared" si="39"/>
        <v/>
      </c>
      <c r="H216" s="19" t="str">
        <f t="shared" si="33"/>
        <v/>
      </c>
      <c r="I216" s="20" t="str">
        <f t="shared" si="34"/>
        <v/>
      </c>
      <c r="J216" s="18" t="str">
        <f t="shared" si="40"/>
        <v/>
      </c>
      <c r="K216" s="19" t="str">
        <f t="shared" si="35"/>
        <v/>
      </c>
      <c r="L216" s="20" t="str">
        <f t="shared" si="36"/>
        <v/>
      </c>
      <c r="M216" s="18" t="str">
        <f t="shared" si="41"/>
        <v/>
      </c>
      <c r="N216" s="19" t="str">
        <f t="shared" si="37"/>
        <v/>
      </c>
      <c r="O216" s="20" t="str">
        <f t="shared" si="38"/>
        <v/>
      </c>
      <c r="P216" s="1"/>
    </row>
    <row r="217" spans="1:16" x14ac:dyDescent="0.25">
      <c r="A217" s="1"/>
      <c r="B217" s="78" t="s">
        <v>276</v>
      </c>
      <c r="C217" s="78"/>
      <c r="D217" s="78"/>
      <c r="E217" s="79"/>
      <c r="F217" s="57" t="str">
        <f t="shared" si="42"/>
        <v/>
      </c>
      <c r="G217" s="18" t="str">
        <f t="shared" si="39"/>
        <v/>
      </c>
      <c r="H217" s="19" t="str">
        <f t="shared" si="33"/>
        <v/>
      </c>
      <c r="I217" s="20" t="str">
        <f t="shared" si="34"/>
        <v/>
      </c>
      <c r="J217" s="18" t="str">
        <f t="shared" si="40"/>
        <v/>
      </c>
      <c r="K217" s="19" t="str">
        <f t="shared" si="35"/>
        <v/>
      </c>
      <c r="L217" s="20" t="str">
        <f t="shared" si="36"/>
        <v/>
      </c>
      <c r="M217" s="18" t="str">
        <f t="shared" si="41"/>
        <v/>
      </c>
      <c r="N217" s="19" t="str">
        <f t="shared" si="37"/>
        <v/>
      </c>
      <c r="O217" s="20" t="str">
        <f t="shared" si="38"/>
        <v/>
      </c>
      <c r="P217" s="1"/>
    </row>
    <row r="218" spans="1:16" x14ac:dyDescent="0.25">
      <c r="A218" s="1"/>
      <c r="B218" s="78" t="s">
        <v>277</v>
      </c>
      <c r="C218" s="78"/>
      <c r="D218" s="78"/>
      <c r="E218" s="79"/>
      <c r="F218" s="57" t="str">
        <f t="shared" si="42"/>
        <v/>
      </c>
      <c r="G218" s="18" t="str">
        <f t="shared" si="39"/>
        <v/>
      </c>
      <c r="H218" s="19" t="str">
        <f t="shared" si="33"/>
        <v/>
      </c>
      <c r="I218" s="20" t="str">
        <f t="shared" si="34"/>
        <v/>
      </c>
      <c r="J218" s="18" t="str">
        <f t="shared" si="40"/>
        <v/>
      </c>
      <c r="K218" s="19" t="str">
        <f t="shared" si="35"/>
        <v/>
      </c>
      <c r="L218" s="20" t="str">
        <f t="shared" si="36"/>
        <v/>
      </c>
      <c r="M218" s="18" t="str">
        <f t="shared" si="41"/>
        <v/>
      </c>
      <c r="N218" s="19" t="str">
        <f t="shared" si="37"/>
        <v/>
      </c>
      <c r="O218" s="20" t="str">
        <f t="shared" si="38"/>
        <v/>
      </c>
      <c r="P218" s="1"/>
    </row>
    <row r="219" spans="1:16" x14ac:dyDescent="0.25">
      <c r="A219" s="1"/>
      <c r="B219" s="78" t="s">
        <v>278</v>
      </c>
      <c r="C219" s="78"/>
      <c r="D219" s="78"/>
      <c r="E219" s="79"/>
      <c r="F219" s="57" t="str">
        <f t="shared" si="42"/>
        <v/>
      </c>
      <c r="G219" s="18" t="str">
        <f t="shared" si="39"/>
        <v/>
      </c>
      <c r="H219" s="19" t="str">
        <f t="shared" si="33"/>
        <v/>
      </c>
      <c r="I219" s="20" t="str">
        <f t="shared" si="34"/>
        <v/>
      </c>
      <c r="J219" s="18" t="str">
        <f t="shared" si="40"/>
        <v/>
      </c>
      <c r="K219" s="19" t="str">
        <f t="shared" si="35"/>
        <v/>
      </c>
      <c r="L219" s="20" t="str">
        <f t="shared" si="36"/>
        <v/>
      </c>
      <c r="M219" s="18" t="str">
        <f t="shared" si="41"/>
        <v/>
      </c>
      <c r="N219" s="19" t="str">
        <f t="shared" si="37"/>
        <v/>
      </c>
      <c r="O219" s="20" t="str">
        <f t="shared" si="38"/>
        <v/>
      </c>
      <c r="P219" s="1"/>
    </row>
    <row r="220" spans="1:16" x14ac:dyDescent="0.25">
      <c r="A220" s="1"/>
      <c r="B220" s="78" t="s">
        <v>279</v>
      </c>
      <c r="C220" s="78"/>
      <c r="D220" s="78"/>
      <c r="E220" s="79"/>
      <c r="F220" s="57" t="str">
        <f t="shared" si="42"/>
        <v/>
      </c>
      <c r="G220" s="18" t="str">
        <f t="shared" si="39"/>
        <v/>
      </c>
      <c r="H220" s="19" t="str">
        <f t="shared" si="33"/>
        <v/>
      </c>
      <c r="I220" s="20" t="str">
        <f t="shared" si="34"/>
        <v/>
      </c>
      <c r="J220" s="18" t="str">
        <f t="shared" si="40"/>
        <v/>
      </c>
      <c r="K220" s="19" t="str">
        <f t="shared" si="35"/>
        <v/>
      </c>
      <c r="L220" s="20" t="str">
        <f t="shared" si="36"/>
        <v/>
      </c>
      <c r="M220" s="18" t="str">
        <f t="shared" si="41"/>
        <v/>
      </c>
      <c r="N220" s="19" t="str">
        <f t="shared" si="37"/>
        <v/>
      </c>
      <c r="O220" s="20" t="str">
        <f t="shared" si="38"/>
        <v/>
      </c>
      <c r="P220" s="1"/>
    </row>
    <row r="221" spans="1:16" x14ac:dyDescent="0.25">
      <c r="A221" s="1"/>
      <c r="B221" s="78" t="s">
        <v>280</v>
      </c>
      <c r="C221" s="78"/>
      <c r="D221" s="78"/>
      <c r="E221" s="79"/>
      <c r="F221" s="57" t="str">
        <f t="shared" si="42"/>
        <v/>
      </c>
      <c r="G221" s="18" t="str">
        <f t="shared" si="39"/>
        <v/>
      </c>
      <c r="H221" s="19" t="str">
        <f t="shared" si="33"/>
        <v/>
      </c>
      <c r="I221" s="20" t="str">
        <f t="shared" si="34"/>
        <v/>
      </c>
      <c r="J221" s="18" t="str">
        <f t="shared" si="40"/>
        <v/>
      </c>
      <c r="K221" s="19" t="str">
        <f t="shared" si="35"/>
        <v/>
      </c>
      <c r="L221" s="20" t="str">
        <f t="shared" si="36"/>
        <v/>
      </c>
      <c r="M221" s="18" t="str">
        <f t="shared" si="41"/>
        <v/>
      </c>
      <c r="N221" s="19" t="str">
        <f t="shared" si="37"/>
        <v/>
      </c>
      <c r="O221" s="20" t="str">
        <f t="shared" si="38"/>
        <v/>
      </c>
      <c r="P221" s="1"/>
    </row>
    <row r="222" spans="1:16" x14ac:dyDescent="0.25">
      <c r="A222" s="1"/>
      <c r="B222" s="78" t="s">
        <v>281</v>
      </c>
      <c r="C222" s="78"/>
      <c r="D222" s="78"/>
      <c r="E222" s="79"/>
      <c r="F222" s="57" t="str">
        <f t="shared" si="42"/>
        <v/>
      </c>
      <c r="G222" s="18" t="str">
        <f t="shared" si="39"/>
        <v/>
      </c>
      <c r="H222" s="19" t="str">
        <f t="shared" si="33"/>
        <v/>
      </c>
      <c r="I222" s="20" t="str">
        <f t="shared" si="34"/>
        <v/>
      </c>
      <c r="J222" s="18" t="str">
        <f t="shared" si="40"/>
        <v/>
      </c>
      <c r="K222" s="19" t="str">
        <f t="shared" si="35"/>
        <v/>
      </c>
      <c r="L222" s="20" t="str">
        <f t="shared" si="36"/>
        <v/>
      </c>
      <c r="M222" s="18" t="str">
        <f t="shared" si="41"/>
        <v/>
      </c>
      <c r="N222" s="19" t="str">
        <f t="shared" si="37"/>
        <v/>
      </c>
      <c r="O222" s="20" t="str">
        <f t="shared" si="38"/>
        <v/>
      </c>
      <c r="P222" s="1"/>
    </row>
    <row r="223" spans="1:16" x14ac:dyDescent="0.25">
      <c r="A223" s="1"/>
      <c r="B223" s="78" t="s">
        <v>282</v>
      </c>
      <c r="C223" s="78"/>
      <c r="D223" s="78"/>
      <c r="E223" s="79"/>
      <c r="F223" s="57" t="str">
        <f t="shared" si="42"/>
        <v/>
      </c>
      <c r="G223" s="18" t="str">
        <f t="shared" si="39"/>
        <v/>
      </c>
      <c r="H223" s="19" t="str">
        <f t="shared" si="33"/>
        <v/>
      </c>
      <c r="I223" s="20" t="str">
        <f t="shared" si="34"/>
        <v/>
      </c>
      <c r="J223" s="18" t="str">
        <f t="shared" si="40"/>
        <v/>
      </c>
      <c r="K223" s="19" t="str">
        <f t="shared" si="35"/>
        <v/>
      </c>
      <c r="L223" s="20" t="str">
        <f t="shared" si="36"/>
        <v/>
      </c>
      <c r="M223" s="18" t="str">
        <f t="shared" si="41"/>
        <v/>
      </c>
      <c r="N223" s="19" t="str">
        <f t="shared" si="37"/>
        <v/>
      </c>
      <c r="O223" s="20" t="str">
        <f t="shared" si="38"/>
        <v/>
      </c>
      <c r="P223" s="1"/>
    </row>
    <row r="224" spans="1:16" x14ac:dyDescent="0.25">
      <c r="A224" s="1"/>
      <c r="B224" s="78" t="s">
        <v>283</v>
      </c>
      <c r="C224" s="78"/>
      <c r="D224" s="78"/>
      <c r="E224" s="79"/>
      <c r="F224" s="57" t="str">
        <f t="shared" si="42"/>
        <v/>
      </c>
      <c r="G224" s="18" t="str">
        <f t="shared" si="39"/>
        <v/>
      </c>
      <c r="H224" s="19" t="str">
        <f t="shared" si="33"/>
        <v/>
      </c>
      <c r="I224" s="20" t="str">
        <f t="shared" si="34"/>
        <v/>
      </c>
      <c r="J224" s="18" t="str">
        <f t="shared" si="40"/>
        <v/>
      </c>
      <c r="K224" s="19" t="str">
        <f t="shared" si="35"/>
        <v/>
      </c>
      <c r="L224" s="20" t="str">
        <f t="shared" si="36"/>
        <v/>
      </c>
      <c r="M224" s="18" t="str">
        <f t="shared" si="41"/>
        <v/>
      </c>
      <c r="N224" s="19" t="str">
        <f t="shared" si="37"/>
        <v/>
      </c>
      <c r="O224" s="20" t="str">
        <f t="shared" si="38"/>
        <v/>
      </c>
      <c r="P224" s="1"/>
    </row>
    <row r="225" spans="1:16" x14ac:dyDescent="0.25">
      <c r="A225" s="1"/>
      <c r="B225" s="78" t="s">
        <v>284</v>
      </c>
      <c r="C225" s="78"/>
      <c r="D225" s="78"/>
      <c r="E225" s="79"/>
      <c r="F225" s="57" t="str">
        <f t="shared" si="42"/>
        <v/>
      </c>
      <c r="G225" s="18" t="str">
        <f t="shared" si="39"/>
        <v/>
      </c>
      <c r="H225" s="19" t="str">
        <f t="shared" si="33"/>
        <v/>
      </c>
      <c r="I225" s="20" t="str">
        <f t="shared" si="34"/>
        <v/>
      </c>
      <c r="J225" s="18" t="str">
        <f t="shared" si="40"/>
        <v/>
      </c>
      <c r="K225" s="19" t="str">
        <f t="shared" si="35"/>
        <v/>
      </c>
      <c r="L225" s="20" t="str">
        <f t="shared" si="36"/>
        <v/>
      </c>
      <c r="M225" s="18" t="str">
        <f t="shared" si="41"/>
        <v/>
      </c>
      <c r="N225" s="19" t="str">
        <f t="shared" si="37"/>
        <v/>
      </c>
      <c r="O225" s="20" t="str">
        <f t="shared" si="38"/>
        <v/>
      </c>
      <c r="P225" s="1"/>
    </row>
    <row r="226" spans="1:16" x14ac:dyDescent="0.25">
      <c r="A226" s="1"/>
      <c r="B226" s="78" t="s">
        <v>285</v>
      </c>
      <c r="C226" s="78"/>
      <c r="D226" s="78"/>
      <c r="E226" s="79"/>
      <c r="F226" s="57" t="str">
        <f t="shared" si="42"/>
        <v/>
      </c>
      <c r="G226" s="18" t="str">
        <f t="shared" si="39"/>
        <v/>
      </c>
      <c r="H226" s="19" t="str">
        <f t="shared" si="33"/>
        <v/>
      </c>
      <c r="I226" s="20" t="str">
        <f t="shared" si="34"/>
        <v/>
      </c>
      <c r="J226" s="18" t="str">
        <f t="shared" si="40"/>
        <v/>
      </c>
      <c r="K226" s="19" t="str">
        <f t="shared" si="35"/>
        <v/>
      </c>
      <c r="L226" s="20" t="str">
        <f t="shared" si="36"/>
        <v/>
      </c>
      <c r="M226" s="18" t="str">
        <f t="shared" si="41"/>
        <v/>
      </c>
      <c r="N226" s="19" t="str">
        <f t="shared" si="37"/>
        <v/>
      </c>
      <c r="O226" s="20" t="str">
        <f t="shared" si="38"/>
        <v/>
      </c>
      <c r="P226" s="1"/>
    </row>
    <row r="227" spans="1:16" x14ac:dyDescent="0.25">
      <c r="A227" s="1"/>
      <c r="B227" s="78" t="s">
        <v>286</v>
      </c>
      <c r="C227" s="78"/>
      <c r="D227" s="78"/>
      <c r="E227" s="79"/>
      <c r="F227" s="57" t="str">
        <f t="shared" si="42"/>
        <v/>
      </c>
      <c r="G227" s="18" t="str">
        <f t="shared" si="39"/>
        <v/>
      </c>
      <c r="H227" s="19" t="str">
        <f t="shared" si="33"/>
        <v/>
      </c>
      <c r="I227" s="20" t="str">
        <f t="shared" si="34"/>
        <v/>
      </c>
      <c r="J227" s="18" t="str">
        <f t="shared" si="40"/>
        <v/>
      </c>
      <c r="K227" s="19" t="str">
        <f t="shared" si="35"/>
        <v/>
      </c>
      <c r="L227" s="20" t="str">
        <f t="shared" si="36"/>
        <v/>
      </c>
      <c r="M227" s="18" t="str">
        <f t="shared" si="41"/>
        <v/>
      </c>
      <c r="N227" s="19" t="str">
        <f t="shared" si="37"/>
        <v/>
      </c>
      <c r="O227" s="20" t="str">
        <f t="shared" si="38"/>
        <v/>
      </c>
      <c r="P227" s="1"/>
    </row>
    <row r="228" spans="1:16" x14ac:dyDescent="0.25">
      <c r="A228" s="1"/>
      <c r="B228" s="78" t="s">
        <v>287</v>
      </c>
      <c r="C228" s="78"/>
      <c r="D228" s="78"/>
      <c r="E228" s="79"/>
      <c r="F228" s="57" t="str">
        <f t="shared" si="42"/>
        <v/>
      </c>
      <c r="G228" s="18" t="str">
        <f t="shared" si="39"/>
        <v/>
      </c>
      <c r="H228" s="19" t="str">
        <f t="shared" si="33"/>
        <v/>
      </c>
      <c r="I228" s="20" t="str">
        <f t="shared" si="34"/>
        <v/>
      </c>
      <c r="J228" s="18" t="str">
        <f t="shared" si="40"/>
        <v/>
      </c>
      <c r="K228" s="19" t="str">
        <f t="shared" si="35"/>
        <v/>
      </c>
      <c r="L228" s="20" t="str">
        <f t="shared" si="36"/>
        <v/>
      </c>
      <c r="M228" s="18" t="str">
        <f t="shared" si="41"/>
        <v/>
      </c>
      <c r="N228" s="19" t="str">
        <f t="shared" si="37"/>
        <v/>
      </c>
      <c r="O228" s="20" t="str">
        <f t="shared" si="38"/>
        <v/>
      </c>
      <c r="P228" s="1"/>
    </row>
    <row r="229" spans="1:16" x14ac:dyDescent="0.25">
      <c r="A229" s="1"/>
      <c r="B229" s="78" t="s">
        <v>288</v>
      </c>
      <c r="C229" s="78"/>
      <c r="D229" s="78"/>
      <c r="E229" s="79"/>
      <c r="F229" s="57" t="str">
        <f t="shared" si="42"/>
        <v/>
      </c>
      <c r="G229" s="18" t="str">
        <f t="shared" si="39"/>
        <v/>
      </c>
      <c r="H229" s="19" t="str">
        <f t="shared" si="33"/>
        <v/>
      </c>
      <c r="I229" s="20" t="str">
        <f t="shared" si="34"/>
        <v/>
      </c>
      <c r="J229" s="18" t="str">
        <f t="shared" si="40"/>
        <v/>
      </c>
      <c r="K229" s="19" t="str">
        <f t="shared" si="35"/>
        <v/>
      </c>
      <c r="L229" s="20" t="str">
        <f t="shared" si="36"/>
        <v/>
      </c>
      <c r="M229" s="18" t="str">
        <f t="shared" si="41"/>
        <v/>
      </c>
      <c r="N229" s="19" t="str">
        <f t="shared" si="37"/>
        <v/>
      </c>
      <c r="O229" s="20" t="str">
        <f t="shared" si="38"/>
        <v/>
      </c>
      <c r="P229" s="1"/>
    </row>
    <row r="230" spans="1:16" x14ac:dyDescent="0.25">
      <c r="A230" s="1"/>
      <c r="B230" s="78" t="s">
        <v>289</v>
      </c>
      <c r="C230" s="78"/>
      <c r="D230" s="78"/>
      <c r="E230" s="79"/>
      <c r="F230" s="57" t="str">
        <f t="shared" si="42"/>
        <v/>
      </c>
      <c r="G230" s="18" t="str">
        <f t="shared" si="39"/>
        <v/>
      </c>
      <c r="H230" s="19" t="str">
        <f t="shared" si="33"/>
        <v/>
      </c>
      <c r="I230" s="20" t="str">
        <f t="shared" si="34"/>
        <v/>
      </c>
      <c r="J230" s="18" t="str">
        <f t="shared" si="40"/>
        <v/>
      </c>
      <c r="K230" s="19" t="str">
        <f t="shared" si="35"/>
        <v/>
      </c>
      <c r="L230" s="20" t="str">
        <f t="shared" si="36"/>
        <v/>
      </c>
      <c r="M230" s="18" t="str">
        <f t="shared" si="41"/>
        <v/>
      </c>
      <c r="N230" s="19" t="str">
        <f t="shared" si="37"/>
        <v/>
      </c>
      <c r="O230" s="20" t="str">
        <f t="shared" si="38"/>
        <v/>
      </c>
      <c r="P230" s="1"/>
    </row>
    <row r="231" spans="1:16" x14ac:dyDescent="0.25">
      <c r="A231" s="1"/>
      <c r="B231" s="78" t="s">
        <v>290</v>
      </c>
      <c r="C231" s="78"/>
      <c r="D231" s="78"/>
      <c r="E231" s="79"/>
      <c r="F231" s="57" t="str">
        <f t="shared" si="42"/>
        <v/>
      </c>
      <c r="G231" s="18" t="str">
        <f t="shared" si="39"/>
        <v/>
      </c>
      <c r="H231" s="19" t="str">
        <f t="shared" si="33"/>
        <v/>
      </c>
      <c r="I231" s="20" t="str">
        <f t="shared" si="34"/>
        <v/>
      </c>
      <c r="J231" s="18" t="str">
        <f t="shared" si="40"/>
        <v/>
      </c>
      <c r="K231" s="19" t="str">
        <f t="shared" si="35"/>
        <v/>
      </c>
      <c r="L231" s="20" t="str">
        <f t="shared" si="36"/>
        <v/>
      </c>
      <c r="M231" s="18" t="str">
        <f t="shared" si="41"/>
        <v/>
      </c>
      <c r="N231" s="19" t="str">
        <f t="shared" si="37"/>
        <v/>
      </c>
      <c r="O231" s="20" t="str">
        <f t="shared" si="38"/>
        <v/>
      </c>
      <c r="P231" s="1"/>
    </row>
    <row r="232" spans="1:16" x14ac:dyDescent="0.25">
      <c r="A232" s="1"/>
      <c r="B232" s="78" t="s">
        <v>291</v>
      </c>
      <c r="C232" s="78"/>
      <c r="D232" s="78"/>
      <c r="E232" s="79"/>
      <c r="F232" s="57" t="str">
        <f t="shared" si="42"/>
        <v/>
      </c>
      <c r="G232" s="18" t="str">
        <f t="shared" si="39"/>
        <v/>
      </c>
      <c r="H232" s="19" t="str">
        <f t="shared" si="33"/>
        <v/>
      </c>
      <c r="I232" s="20" t="str">
        <f t="shared" si="34"/>
        <v/>
      </c>
      <c r="J232" s="18" t="str">
        <f t="shared" si="40"/>
        <v/>
      </c>
      <c r="K232" s="19" t="str">
        <f t="shared" si="35"/>
        <v/>
      </c>
      <c r="L232" s="20" t="str">
        <f t="shared" si="36"/>
        <v/>
      </c>
      <c r="M232" s="18" t="str">
        <f t="shared" si="41"/>
        <v/>
      </c>
      <c r="N232" s="19" t="str">
        <f t="shared" si="37"/>
        <v/>
      </c>
      <c r="O232" s="20" t="str">
        <f t="shared" si="38"/>
        <v/>
      </c>
      <c r="P232" s="1"/>
    </row>
    <row r="233" spans="1:16" x14ac:dyDescent="0.25">
      <c r="A233" s="1"/>
      <c r="B233" s="78" t="s">
        <v>292</v>
      </c>
      <c r="C233" s="78"/>
      <c r="D233" s="78"/>
      <c r="E233" s="79"/>
      <c r="F233" s="57" t="str">
        <f t="shared" ref="F233:F264" si="43">IF($F$164="-","",IF($F$164=$Q$3,10,14))</f>
        <v/>
      </c>
      <c r="G233" s="18" t="str">
        <f t="shared" si="39"/>
        <v/>
      </c>
      <c r="H233" s="19" t="str">
        <f t="shared" ref="H233:H296" si="44">IF(G233="","",IF(F233="","",($E233/F233*G233)))</f>
        <v/>
      </c>
      <c r="I233" s="20" t="str">
        <f t="shared" ref="I233:I296" si="45">IF(G233="","",IF(F233="","",ROUNDUP(H233,)))</f>
        <v/>
      </c>
      <c r="J233" s="18" t="str">
        <f t="shared" si="40"/>
        <v/>
      </c>
      <c r="K233" s="19" t="str">
        <f t="shared" ref="K233:K296" si="46">IF(G233="","",IF(F233="","",$E233/F233*J233))</f>
        <v/>
      </c>
      <c r="L233" s="20" t="str">
        <f t="shared" ref="L233:L296" si="47">IF(G233="","",IF(F233="","",ROUNDUP(K233,)))</f>
        <v/>
      </c>
      <c r="M233" s="18" t="str">
        <f t="shared" si="41"/>
        <v/>
      </c>
      <c r="N233" s="19" t="str">
        <f t="shared" ref="N233:N296" si="48">IF(G233="","",IF(F233="","",$E233/F233*M233))</f>
        <v/>
      </c>
      <c r="O233" s="20" t="str">
        <f t="shared" ref="O233:O296" si="49">IF(G233="","",IF(F233="","",ROUNDUP(N233,)))</f>
        <v/>
      </c>
      <c r="P233" s="1"/>
    </row>
    <row r="234" spans="1:16" x14ac:dyDescent="0.25">
      <c r="A234" s="1"/>
      <c r="B234" s="78" t="s">
        <v>293</v>
      </c>
      <c r="C234" s="78"/>
      <c r="D234" s="78"/>
      <c r="E234" s="79"/>
      <c r="F234" s="57" t="str">
        <f t="shared" si="43"/>
        <v/>
      </c>
      <c r="G234" s="18" t="str">
        <f t="shared" si="39"/>
        <v/>
      </c>
      <c r="H234" s="19" t="str">
        <f t="shared" si="44"/>
        <v/>
      </c>
      <c r="I234" s="20" t="str">
        <f t="shared" si="45"/>
        <v/>
      </c>
      <c r="J234" s="18" t="str">
        <f t="shared" si="40"/>
        <v/>
      </c>
      <c r="K234" s="19" t="str">
        <f t="shared" si="46"/>
        <v/>
      </c>
      <c r="L234" s="20" t="str">
        <f t="shared" si="47"/>
        <v/>
      </c>
      <c r="M234" s="18" t="str">
        <f t="shared" si="41"/>
        <v/>
      </c>
      <c r="N234" s="19" t="str">
        <f t="shared" si="48"/>
        <v/>
      </c>
      <c r="O234" s="20" t="str">
        <f t="shared" si="49"/>
        <v/>
      </c>
      <c r="P234" s="1"/>
    </row>
    <row r="235" spans="1:16" x14ac:dyDescent="0.25">
      <c r="A235" s="1"/>
      <c r="B235" s="78" t="s">
        <v>294</v>
      </c>
      <c r="C235" s="78"/>
      <c r="D235" s="78"/>
      <c r="E235" s="79"/>
      <c r="F235" s="57" t="str">
        <f t="shared" si="43"/>
        <v/>
      </c>
      <c r="G235" s="18" t="str">
        <f t="shared" ref="G235:G298" si="50">$G$169</f>
        <v/>
      </c>
      <c r="H235" s="19" t="str">
        <f t="shared" si="44"/>
        <v/>
      </c>
      <c r="I235" s="20" t="str">
        <f t="shared" si="45"/>
        <v/>
      </c>
      <c r="J235" s="18" t="str">
        <f t="shared" ref="J235:J298" si="51">$J$169</f>
        <v/>
      </c>
      <c r="K235" s="19" t="str">
        <f t="shared" si="46"/>
        <v/>
      </c>
      <c r="L235" s="20" t="str">
        <f t="shared" si="47"/>
        <v/>
      </c>
      <c r="M235" s="18" t="str">
        <f t="shared" ref="M235:M298" si="52">$M$169</f>
        <v/>
      </c>
      <c r="N235" s="19" t="str">
        <f t="shared" si="48"/>
        <v/>
      </c>
      <c r="O235" s="20" t="str">
        <f t="shared" si="49"/>
        <v/>
      </c>
      <c r="P235" s="1"/>
    </row>
    <row r="236" spans="1:16" x14ac:dyDescent="0.25">
      <c r="A236" s="1"/>
      <c r="B236" s="78" t="s">
        <v>295</v>
      </c>
      <c r="C236" s="78"/>
      <c r="D236" s="78"/>
      <c r="E236" s="79"/>
      <c r="F236" s="57" t="str">
        <f t="shared" si="43"/>
        <v/>
      </c>
      <c r="G236" s="18" t="str">
        <f t="shared" si="50"/>
        <v/>
      </c>
      <c r="H236" s="19" t="str">
        <f t="shared" si="44"/>
        <v/>
      </c>
      <c r="I236" s="20" t="str">
        <f t="shared" si="45"/>
        <v/>
      </c>
      <c r="J236" s="18" t="str">
        <f t="shared" si="51"/>
        <v/>
      </c>
      <c r="K236" s="19" t="str">
        <f t="shared" si="46"/>
        <v/>
      </c>
      <c r="L236" s="20" t="str">
        <f t="shared" si="47"/>
        <v/>
      </c>
      <c r="M236" s="18" t="str">
        <f t="shared" si="52"/>
        <v/>
      </c>
      <c r="N236" s="19" t="str">
        <f t="shared" si="48"/>
        <v/>
      </c>
      <c r="O236" s="20" t="str">
        <f t="shared" si="49"/>
        <v/>
      </c>
      <c r="P236" s="1"/>
    </row>
    <row r="237" spans="1:16" x14ac:dyDescent="0.25">
      <c r="A237" s="1"/>
      <c r="B237" s="78" t="s">
        <v>296</v>
      </c>
      <c r="C237" s="78"/>
      <c r="D237" s="78"/>
      <c r="E237" s="79"/>
      <c r="F237" s="57" t="str">
        <f t="shared" si="43"/>
        <v/>
      </c>
      <c r="G237" s="18" t="str">
        <f t="shared" si="50"/>
        <v/>
      </c>
      <c r="H237" s="19" t="str">
        <f t="shared" si="44"/>
        <v/>
      </c>
      <c r="I237" s="20" t="str">
        <f t="shared" si="45"/>
        <v/>
      </c>
      <c r="J237" s="18" t="str">
        <f t="shared" si="51"/>
        <v/>
      </c>
      <c r="K237" s="19" t="str">
        <f t="shared" si="46"/>
        <v/>
      </c>
      <c r="L237" s="20" t="str">
        <f t="shared" si="47"/>
        <v/>
      </c>
      <c r="M237" s="18" t="str">
        <f t="shared" si="52"/>
        <v/>
      </c>
      <c r="N237" s="19" t="str">
        <f t="shared" si="48"/>
        <v/>
      </c>
      <c r="O237" s="20" t="str">
        <f t="shared" si="49"/>
        <v/>
      </c>
      <c r="P237" s="1"/>
    </row>
    <row r="238" spans="1:16" x14ac:dyDescent="0.25">
      <c r="A238" s="1"/>
      <c r="B238" s="78" t="s">
        <v>297</v>
      </c>
      <c r="C238" s="78"/>
      <c r="D238" s="78"/>
      <c r="E238" s="79"/>
      <c r="F238" s="57" t="str">
        <f t="shared" si="43"/>
        <v/>
      </c>
      <c r="G238" s="18" t="str">
        <f t="shared" si="50"/>
        <v/>
      </c>
      <c r="H238" s="19" t="str">
        <f t="shared" si="44"/>
        <v/>
      </c>
      <c r="I238" s="20" t="str">
        <f t="shared" si="45"/>
        <v/>
      </c>
      <c r="J238" s="18" t="str">
        <f t="shared" si="51"/>
        <v/>
      </c>
      <c r="K238" s="19" t="str">
        <f t="shared" si="46"/>
        <v/>
      </c>
      <c r="L238" s="20" t="str">
        <f t="shared" si="47"/>
        <v/>
      </c>
      <c r="M238" s="18" t="str">
        <f t="shared" si="52"/>
        <v/>
      </c>
      <c r="N238" s="19" t="str">
        <f t="shared" si="48"/>
        <v/>
      </c>
      <c r="O238" s="20" t="str">
        <f t="shared" si="49"/>
        <v/>
      </c>
      <c r="P238" s="1"/>
    </row>
    <row r="239" spans="1:16" x14ac:dyDescent="0.25">
      <c r="A239" s="1"/>
      <c r="B239" s="78" t="s">
        <v>298</v>
      </c>
      <c r="C239" s="78"/>
      <c r="D239" s="78"/>
      <c r="E239" s="79"/>
      <c r="F239" s="57" t="str">
        <f t="shared" si="43"/>
        <v/>
      </c>
      <c r="G239" s="18" t="str">
        <f t="shared" si="50"/>
        <v/>
      </c>
      <c r="H239" s="19" t="str">
        <f t="shared" si="44"/>
        <v/>
      </c>
      <c r="I239" s="20" t="str">
        <f t="shared" si="45"/>
        <v/>
      </c>
      <c r="J239" s="18" t="str">
        <f t="shared" si="51"/>
        <v/>
      </c>
      <c r="K239" s="19" t="str">
        <f t="shared" si="46"/>
        <v/>
      </c>
      <c r="L239" s="20" t="str">
        <f t="shared" si="47"/>
        <v/>
      </c>
      <c r="M239" s="18" t="str">
        <f t="shared" si="52"/>
        <v/>
      </c>
      <c r="N239" s="19" t="str">
        <f t="shared" si="48"/>
        <v/>
      </c>
      <c r="O239" s="20" t="str">
        <f t="shared" si="49"/>
        <v/>
      </c>
      <c r="P239" s="1"/>
    </row>
    <row r="240" spans="1:16" x14ac:dyDescent="0.25">
      <c r="A240" s="1"/>
      <c r="B240" s="78" t="s">
        <v>299</v>
      </c>
      <c r="C240" s="78"/>
      <c r="D240" s="78"/>
      <c r="E240" s="79"/>
      <c r="F240" s="57" t="str">
        <f t="shared" si="43"/>
        <v/>
      </c>
      <c r="G240" s="18" t="str">
        <f t="shared" si="50"/>
        <v/>
      </c>
      <c r="H240" s="19" t="str">
        <f t="shared" si="44"/>
        <v/>
      </c>
      <c r="I240" s="20" t="str">
        <f t="shared" si="45"/>
        <v/>
      </c>
      <c r="J240" s="18" t="str">
        <f t="shared" si="51"/>
        <v/>
      </c>
      <c r="K240" s="19" t="str">
        <f t="shared" si="46"/>
        <v/>
      </c>
      <c r="L240" s="20" t="str">
        <f t="shared" si="47"/>
        <v/>
      </c>
      <c r="M240" s="18" t="str">
        <f t="shared" si="52"/>
        <v/>
      </c>
      <c r="N240" s="19" t="str">
        <f t="shared" si="48"/>
        <v/>
      </c>
      <c r="O240" s="20" t="str">
        <f t="shared" si="49"/>
        <v/>
      </c>
      <c r="P240" s="1"/>
    </row>
    <row r="241" spans="1:16" x14ac:dyDescent="0.25">
      <c r="A241" s="1"/>
      <c r="B241" s="78" t="s">
        <v>300</v>
      </c>
      <c r="C241" s="78"/>
      <c r="D241" s="78"/>
      <c r="E241" s="79"/>
      <c r="F241" s="57" t="str">
        <f t="shared" si="43"/>
        <v/>
      </c>
      <c r="G241" s="18" t="str">
        <f t="shared" si="50"/>
        <v/>
      </c>
      <c r="H241" s="19" t="str">
        <f t="shared" si="44"/>
        <v/>
      </c>
      <c r="I241" s="20" t="str">
        <f t="shared" si="45"/>
        <v/>
      </c>
      <c r="J241" s="18" t="str">
        <f t="shared" si="51"/>
        <v/>
      </c>
      <c r="K241" s="19" t="str">
        <f t="shared" si="46"/>
        <v/>
      </c>
      <c r="L241" s="20" t="str">
        <f t="shared" si="47"/>
        <v/>
      </c>
      <c r="M241" s="18" t="str">
        <f t="shared" si="52"/>
        <v/>
      </c>
      <c r="N241" s="19" t="str">
        <f t="shared" si="48"/>
        <v/>
      </c>
      <c r="O241" s="20" t="str">
        <f t="shared" si="49"/>
        <v/>
      </c>
      <c r="P241" s="1"/>
    </row>
    <row r="242" spans="1:16" x14ac:dyDescent="0.25">
      <c r="A242" s="1"/>
      <c r="B242" s="78" t="s">
        <v>301</v>
      </c>
      <c r="C242" s="78"/>
      <c r="D242" s="78"/>
      <c r="E242" s="79"/>
      <c r="F242" s="57" t="str">
        <f t="shared" si="43"/>
        <v/>
      </c>
      <c r="G242" s="18" t="str">
        <f t="shared" si="50"/>
        <v/>
      </c>
      <c r="H242" s="19" t="str">
        <f t="shared" si="44"/>
        <v/>
      </c>
      <c r="I242" s="20" t="str">
        <f t="shared" si="45"/>
        <v/>
      </c>
      <c r="J242" s="18" t="str">
        <f t="shared" si="51"/>
        <v/>
      </c>
      <c r="K242" s="19" t="str">
        <f t="shared" si="46"/>
        <v/>
      </c>
      <c r="L242" s="20" t="str">
        <f t="shared" si="47"/>
        <v/>
      </c>
      <c r="M242" s="18" t="str">
        <f t="shared" si="52"/>
        <v/>
      </c>
      <c r="N242" s="19" t="str">
        <f t="shared" si="48"/>
        <v/>
      </c>
      <c r="O242" s="20" t="str">
        <f t="shared" si="49"/>
        <v/>
      </c>
      <c r="P242" s="1"/>
    </row>
    <row r="243" spans="1:16" x14ac:dyDescent="0.25">
      <c r="A243" s="1"/>
      <c r="B243" s="78" t="s">
        <v>302</v>
      </c>
      <c r="C243" s="78"/>
      <c r="D243" s="78"/>
      <c r="E243" s="79"/>
      <c r="F243" s="57" t="str">
        <f t="shared" si="43"/>
        <v/>
      </c>
      <c r="G243" s="18" t="str">
        <f t="shared" si="50"/>
        <v/>
      </c>
      <c r="H243" s="19" t="str">
        <f t="shared" si="44"/>
        <v/>
      </c>
      <c r="I243" s="20" t="str">
        <f t="shared" si="45"/>
        <v/>
      </c>
      <c r="J243" s="18" t="str">
        <f t="shared" si="51"/>
        <v/>
      </c>
      <c r="K243" s="19" t="str">
        <f t="shared" si="46"/>
        <v/>
      </c>
      <c r="L243" s="20" t="str">
        <f t="shared" si="47"/>
        <v/>
      </c>
      <c r="M243" s="18" t="str">
        <f t="shared" si="52"/>
        <v/>
      </c>
      <c r="N243" s="19" t="str">
        <f t="shared" si="48"/>
        <v/>
      </c>
      <c r="O243" s="20" t="str">
        <f t="shared" si="49"/>
        <v/>
      </c>
      <c r="P243" s="1"/>
    </row>
    <row r="244" spans="1:16" x14ac:dyDescent="0.25">
      <c r="A244" s="1"/>
      <c r="B244" s="78" t="s">
        <v>303</v>
      </c>
      <c r="C244" s="78"/>
      <c r="D244" s="78"/>
      <c r="E244" s="79"/>
      <c r="F244" s="57" t="str">
        <f t="shared" si="43"/>
        <v/>
      </c>
      <c r="G244" s="18" t="str">
        <f t="shared" si="50"/>
        <v/>
      </c>
      <c r="H244" s="19" t="str">
        <f t="shared" si="44"/>
        <v/>
      </c>
      <c r="I244" s="20" t="str">
        <f t="shared" si="45"/>
        <v/>
      </c>
      <c r="J244" s="18" t="str">
        <f t="shared" si="51"/>
        <v/>
      </c>
      <c r="K244" s="19" t="str">
        <f t="shared" si="46"/>
        <v/>
      </c>
      <c r="L244" s="20" t="str">
        <f t="shared" si="47"/>
        <v/>
      </c>
      <c r="M244" s="18" t="str">
        <f t="shared" si="52"/>
        <v/>
      </c>
      <c r="N244" s="19" t="str">
        <f t="shared" si="48"/>
        <v/>
      </c>
      <c r="O244" s="20" t="str">
        <f t="shared" si="49"/>
        <v/>
      </c>
      <c r="P244" s="1"/>
    </row>
    <row r="245" spans="1:16" x14ac:dyDescent="0.25">
      <c r="A245" s="1"/>
      <c r="B245" s="78" t="s">
        <v>304</v>
      </c>
      <c r="C245" s="78"/>
      <c r="D245" s="78"/>
      <c r="E245" s="79"/>
      <c r="F245" s="57" t="str">
        <f t="shared" si="43"/>
        <v/>
      </c>
      <c r="G245" s="18" t="str">
        <f t="shared" si="50"/>
        <v/>
      </c>
      <c r="H245" s="19" t="str">
        <f t="shared" si="44"/>
        <v/>
      </c>
      <c r="I245" s="20" t="str">
        <f t="shared" si="45"/>
        <v/>
      </c>
      <c r="J245" s="18" t="str">
        <f t="shared" si="51"/>
        <v/>
      </c>
      <c r="K245" s="19" t="str">
        <f t="shared" si="46"/>
        <v/>
      </c>
      <c r="L245" s="20" t="str">
        <f t="shared" si="47"/>
        <v/>
      </c>
      <c r="M245" s="18" t="str">
        <f t="shared" si="52"/>
        <v/>
      </c>
      <c r="N245" s="19" t="str">
        <f t="shared" si="48"/>
        <v/>
      </c>
      <c r="O245" s="20" t="str">
        <f t="shared" si="49"/>
        <v/>
      </c>
      <c r="P245" s="1"/>
    </row>
    <row r="246" spans="1:16" x14ac:dyDescent="0.25">
      <c r="A246" s="1"/>
      <c r="B246" s="78" t="s">
        <v>305</v>
      </c>
      <c r="C246" s="78"/>
      <c r="D246" s="78"/>
      <c r="E246" s="79"/>
      <c r="F246" s="57" t="str">
        <f t="shared" si="43"/>
        <v/>
      </c>
      <c r="G246" s="18" t="str">
        <f t="shared" si="50"/>
        <v/>
      </c>
      <c r="H246" s="19" t="str">
        <f t="shared" si="44"/>
        <v/>
      </c>
      <c r="I246" s="20" t="str">
        <f t="shared" si="45"/>
        <v/>
      </c>
      <c r="J246" s="18" t="str">
        <f t="shared" si="51"/>
        <v/>
      </c>
      <c r="K246" s="19" t="str">
        <f t="shared" si="46"/>
        <v/>
      </c>
      <c r="L246" s="20" t="str">
        <f t="shared" si="47"/>
        <v/>
      </c>
      <c r="M246" s="18" t="str">
        <f t="shared" si="52"/>
        <v/>
      </c>
      <c r="N246" s="19" t="str">
        <f t="shared" si="48"/>
        <v/>
      </c>
      <c r="O246" s="20" t="str">
        <f t="shared" si="49"/>
        <v/>
      </c>
      <c r="P246" s="1"/>
    </row>
    <row r="247" spans="1:16" x14ac:dyDescent="0.25">
      <c r="A247" s="1"/>
      <c r="B247" s="78" t="s">
        <v>306</v>
      </c>
      <c r="C247" s="78"/>
      <c r="D247" s="78"/>
      <c r="E247" s="79"/>
      <c r="F247" s="57" t="str">
        <f t="shared" si="43"/>
        <v/>
      </c>
      <c r="G247" s="18" t="str">
        <f t="shared" si="50"/>
        <v/>
      </c>
      <c r="H247" s="19" t="str">
        <f t="shared" si="44"/>
        <v/>
      </c>
      <c r="I247" s="20" t="str">
        <f t="shared" si="45"/>
        <v/>
      </c>
      <c r="J247" s="18" t="str">
        <f t="shared" si="51"/>
        <v/>
      </c>
      <c r="K247" s="19" t="str">
        <f t="shared" si="46"/>
        <v/>
      </c>
      <c r="L247" s="20" t="str">
        <f t="shared" si="47"/>
        <v/>
      </c>
      <c r="M247" s="18" t="str">
        <f t="shared" si="52"/>
        <v/>
      </c>
      <c r="N247" s="19" t="str">
        <f t="shared" si="48"/>
        <v/>
      </c>
      <c r="O247" s="20" t="str">
        <f t="shared" si="49"/>
        <v/>
      </c>
      <c r="P247" s="1"/>
    </row>
    <row r="248" spans="1:16" x14ac:dyDescent="0.25">
      <c r="A248" s="1"/>
      <c r="B248" s="78" t="s">
        <v>307</v>
      </c>
      <c r="C248" s="78"/>
      <c r="D248" s="78"/>
      <c r="E248" s="79"/>
      <c r="F248" s="57" t="str">
        <f t="shared" si="43"/>
        <v/>
      </c>
      <c r="G248" s="18" t="str">
        <f t="shared" si="50"/>
        <v/>
      </c>
      <c r="H248" s="19" t="str">
        <f t="shared" si="44"/>
        <v/>
      </c>
      <c r="I248" s="20" t="str">
        <f t="shared" si="45"/>
        <v/>
      </c>
      <c r="J248" s="18" t="str">
        <f t="shared" si="51"/>
        <v/>
      </c>
      <c r="K248" s="19" t="str">
        <f t="shared" si="46"/>
        <v/>
      </c>
      <c r="L248" s="20" t="str">
        <f t="shared" si="47"/>
        <v/>
      </c>
      <c r="M248" s="18" t="str">
        <f t="shared" si="52"/>
        <v/>
      </c>
      <c r="N248" s="19" t="str">
        <f t="shared" si="48"/>
        <v/>
      </c>
      <c r="O248" s="20" t="str">
        <f t="shared" si="49"/>
        <v/>
      </c>
      <c r="P248" s="1"/>
    </row>
    <row r="249" spans="1:16" x14ac:dyDescent="0.25">
      <c r="A249" s="1"/>
      <c r="B249" s="78" t="s">
        <v>308</v>
      </c>
      <c r="C249" s="78"/>
      <c r="D249" s="78"/>
      <c r="E249" s="79"/>
      <c r="F249" s="57" t="str">
        <f t="shared" si="43"/>
        <v/>
      </c>
      <c r="G249" s="18" t="str">
        <f t="shared" si="50"/>
        <v/>
      </c>
      <c r="H249" s="19" t="str">
        <f t="shared" si="44"/>
        <v/>
      </c>
      <c r="I249" s="20" t="str">
        <f t="shared" si="45"/>
        <v/>
      </c>
      <c r="J249" s="18" t="str">
        <f t="shared" si="51"/>
        <v/>
      </c>
      <c r="K249" s="19" t="str">
        <f t="shared" si="46"/>
        <v/>
      </c>
      <c r="L249" s="20" t="str">
        <f t="shared" si="47"/>
        <v/>
      </c>
      <c r="M249" s="18" t="str">
        <f t="shared" si="52"/>
        <v/>
      </c>
      <c r="N249" s="19" t="str">
        <f t="shared" si="48"/>
        <v/>
      </c>
      <c r="O249" s="20" t="str">
        <f t="shared" si="49"/>
        <v/>
      </c>
      <c r="P249" s="1"/>
    </row>
    <row r="250" spans="1:16" x14ac:dyDescent="0.25">
      <c r="A250" s="1"/>
      <c r="B250" s="78" t="s">
        <v>309</v>
      </c>
      <c r="C250" s="78"/>
      <c r="D250" s="78"/>
      <c r="E250" s="79"/>
      <c r="F250" s="57" t="str">
        <f t="shared" si="43"/>
        <v/>
      </c>
      <c r="G250" s="18" t="str">
        <f t="shared" si="50"/>
        <v/>
      </c>
      <c r="H250" s="19" t="str">
        <f t="shared" si="44"/>
        <v/>
      </c>
      <c r="I250" s="20" t="str">
        <f t="shared" si="45"/>
        <v/>
      </c>
      <c r="J250" s="18" t="str">
        <f t="shared" si="51"/>
        <v/>
      </c>
      <c r="K250" s="19" t="str">
        <f t="shared" si="46"/>
        <v/>
      </c>
      <c r="L250" s="20" t="str">
        <f t="shared" si="47"/>
        <v/>
      </c>
      <c r="M250" s="18" t="str">
        <f t="shared" si="52"/>
        <v/>
      </c>
      <c r="N250" s="19" t="str">
        <f t="shared" si="48"/>
        <v/>
      </c>
      <c r="O250" s="20" t="str">
        <f t="shared" si="49"/>
        <v/>
      </c>
      <c r="P250" s="1"/>
    </row>
    <row r="251" spans="1:16" x14ac:dyDescent="0.25">
      <c r="A251" s="1"/>
      <c r="B251" s="78" t="s">
        <v>310</v>
      </c>
      <c r="C251" s="78"/>
      <c r="D251" s="78"/>
      <c r="E251" s="79"/>
      <c r="F251" s="57" t="str">
        <f t="shared" si="43"/>
        <v/>
      </c>
      <c r="G251" s="18" t="str">
        <f t="shared" si="50"/>
        <v/>
      </c>
      <c r="H251" s="19" t="str">
        <f t="shared" si="44"/>
        <v/>
      </c>
      <c r="I251" s="20" t="str">
        <f t="shared" si="45"/>
        <v/>
      </c>
      <c r="J251" s="18" t="str">
        <f t="shared" si="51"/>
        <v/>
      </c>
      <c r="K251" s="19" t="str">
        <f t="shared" si="46"/>
        <v/>
      </c>
      <c r="L251" s="20" t="str">
        <f t="shared" si="47"/>
        <v/>
      </c>
      <c r="M251" s="18" t="str">
        <f t="shared" si="52"/>
        <v/>
      </c>
      <c r="N251" s="19" t="str">
        <f t="shared" si="48"/>
        <v/>
      </c>
      <c r="O251" s="20" t="str">
        <f t="shared" si="49"/>
        <v/>
      </c>
      <c r="P251" s="1"/>
    </row>
    <row r="252" spans="1:16" x14ac:dyDescent="0.25">
      <c r="A252" s="1"/>
      <c r="B252" s="78" t="s">
        <v>311</v>
      </c>
      <c r="C252" s="78"/>
      <c r="D252" s="78"/>
      <c r="E252" s="79"/>
      <c r="F252" s="57" t="str">
        <f t="shared" si="43"/>
        <v/>
      </c>
      <c r="G252" s="18" t="str">
        <f t="shared" si="50"/>
        <v/>
      </c>
      <c r="H252" s="19" t="str">
        <f t="shared" si="44"/>
        <v/>
      </c>
      <c r="I252" s="20" t="str">
        <f t="shared" si="45"/>
        <v/>
      </c>
      <c r="J252" s="18" t="str">
        <f t="shared" si="51"/>
        <v/>
      </c>
      <c r="K252" s="19" t="str">
        <f t="shared" si="46"/>
        <v/>
      </c>
      <c r="L252" s="20" t="str">
        <f t="shared" si="47"/>
        <v/>
      </c>
      <c r="M252" s="18" t="str">
        <f t="shared" si="52"/>
        <v/>
      </c>
      <c r="N252" s="19" t="str">
        <f t="shared" si="48"/>
        <v/>
      </c>
      <c r="O252" s="20" t="str">
        <f t="shared" si="49"/>
        <v/>
      </c>
      <c r="P252" s="1"/>
    </row>
    <row r="253" spans="1:16" x14ac:dyDescent="0.25">
      <c r="A253" s="1"/>
      <c r="B253" s="78" t="s">
        <v>312</v>
      </c>
      <c r="C253" s="78"/>
      <c r="D253" s="78"/>
      <c r="E253" s="79"/>
      <c r="F253" s="57" t="str">
        <f t="shared" si="43"/>
        <v/>
      </c>
      <c r="G253" s="18" t="str">
        <f t="shared" si="50"/>
        <v/>
      </c>
      <c r="H253" s="19" t="str">
        <f t="shared" si="44"/>
        <v/>
      </c>
      <c r="I253" s="20" t="str">
        <f t="shared" si="45"/>
        <v/>
      </c>
      <c r="J253" s="18" t="str">
        <f t="shared" si="51"/>
        <v/>
      </c>
      <c r="K253" s="19" t="str">
        <f t="shared" si="46"/>
        <v/>
      </c>
      <c r="L253" s="20" t="str">
        <f t="shared" si="47"/>
        <v/>
      </c>
      <c r="M253" s="18" t="str">
        <f t="shared" si="52"/>
        <v/>
      </c>
      <c r="N253" s="19" t="str">
        <f t="shared" si="48"/>
        <v/>
      </c>
      <c r="O253" s="20" t="str">
        <f t="shared" si="49"/>
        <v/>
      </c>
      <c r="P253" s="1"/>
    </row>
    <row r="254" spans="1:16" x14ac:dyDescent="0.25">
      <c r="A254" s="1"/>
      <c r="B254" s="78" t="s">
        <v>313</v>
      </c>
      <c r="C254" s="78"/>
      <c r="D254" s="78"/>
      <c r="E254" s="79"/>
      <c r="F254" s="57" t="str">
        <f t="shared" si="43"/>
        <v/>
      </c>
      <c r="G254" s="18" t="str">
        <f t="shared" si="50"/>
        <v/>
      </c>
      <c r="H254" s="19" t="str">
        <f t="shared" si="44"/>
        <v/>
      </c>
      <c r="I254" s="20" t="str">
        <f t="shared" si="45"/>
        <v/>
      </c>
      <c r="J254" s="18" t="str">
        <f t="shared" si="51"/>
        <v/>
      </c>
      <c r="K254" s="19" t="str">
        <f t="shared" si="46"/>
        <v/>
      </c>
      <c r="L254" s="20" t="str">
        <f t="shared" si="47"/>
        <v/>
      </c>
      <c r="M254" s="18" t="str">
        <f t="shared" si="52"/>
        <v/>
      </c>
      <c r="N254" s="19" t="str">
        <f t="shared" si="48"/>
        <v/>
      </c>
      <c r="O254" s="20" t="str">
        <f t="shared" si="49"/>
        <v/>
      </c>
      <c r="P254" s="1"/>
    </row>
    <row r="255" spans="1:16" x14ac:dyDescent="0.25">
      <c r="A255" s="1"/>
      <c r="B255" s="78" t="s">
        <v>314</v>
      </c>
      <c r="C255" s="78"/>
      <c r="D255" s="78"/>
      <c r="E255" s="79"/>
      <c r="F255" s="57" t="str">
        <f t="shared" si="43"/>
        <v/>
      </c>
      <c r="G255" s="18" t="str">
        <f t="shared" si="50"/>
        <v/>
      </c>
      <c r="H255" s="19" t="str">
        <f t="shared" si="44"/>
        <v/>
      </c>
      <c r="I255" s="20" t="str">
        <f t="shared" si="45"/>
        <v/>
      </c>
      <c r="J255" s="18" t="str">
        <f t="shared" si="51"/>
        <v/>
      </c>
      <c r="K255" s="19" t="str">
        <f t="shared" si="46"/>
        <v/>
      </c>
      <c r="L255" s="20" t="str">
        <f t="shared" si="47"/>
        <v/>
      </c>
      <c r="M255" s="18" t="str">
        <f t="shared" si="52"/>
        <v/>
      </c>
      <c r="N255" s="19" t="str">
        <f t="shared" si="48"/>
        <v/>
      </c>
      <c r="O255" s="20" t="str">
        <f t="shared" si="49"/>
        <v/>
      </c>
      <c r="P255" s="1"/>
    </row>
    <row r="256" spans="1:16" x14ac:dyDescent="0.25">
      <c r="A256" s="1"/>
      <c r="B256" s="78" t="s">
        <v>315</v>
      </c>
      <c r="C256" s="78"/>
      <c r="D256" s="78"/>
      <c r="E256" s="79"/>
      <c r="F256" s="57" t="str">
        <f t="shared" si="43"/>
        <v/>
      </c>
      <c r="G256" s="18" t="str">
        <f t="shared" si="50"/>
        <v/>
      </c>
      <c r="H256" s="19" t="str">
        <f t="shared" si="44"/>
        <v/>
      </c>
      <c r="I256" s="20" t="str">
        <f t="shared" si="45"/>
        <v/>
      </c>
      <c r="J256" s="18" t="str">
        <f t="shared" si="51"/>
        <v/>
      </c>
      <c r="K256" s="19" t="str">
        <f t="shared" si="46"/>
        <v/>
      </c>
      <c r="L256" s="20" t="str">
        <f t="shared" si="47"/>
        <v/>
      </c>
      <c r="M256" s="18" t="str">
        <f t="shared" si="52"/>
        <v/>
      </c>
      <c r="N256" s="19" t="str">
        <f t="shared" si="48"/>
        <v/>
      </c>
      <c r="O256" s="20" t="str">
        <f t="shared" si="49"/>
        <v/>
      </c>
      <c r="P256" s="1"/>
    </row>
    <row r="257" spans="1:16" x14ac:dyDescent="0.25">
      <c r="A257" s="1"/>
      <c r="B257" s="78" t="s">
        <v>316</v>
      </c>
      <c r="C257" s="78"/>
      <c r="D257" s="78"/>
      <c r="E257" s="79"/>
      <c r="F257" s="57" t="str">
        <f t="shared" si="43"/>
        <v/>
      </c>
      <c r="G257" s="18" t="str">
        <f t="shared" si="50"/>
        <v/>
      </c>
      <c r="H257" s="19" t="str">
        <f t="shared" si="44"/>
        <v/>
      </c>
      <c r="I257" s="20" t="str">
        <f t="shared" si="45"/>
        <v/>
      </c>
      <c r="J257" s="18" t="str">
        <f t="shared" si="51"/>
        <v/>
      </c>
      <c r="K257" s="19" t="str">
        <f t="shared" si="46"/>
        <v/>
      </c>
      <c r="L257" s="20" t="str">
        <f t="shared" si="47"/>
        <v/>
      </c>
      <c r="M257" s="18" t="str">
        <f t="shared" si="52"/>
        <v/>
      </c>
      <c r="N257" s="19" t="str">
        <f t="shared" si="48"/>
        <v/>
      </c>
      <c r="O257" s="20" t="str">
        <f t="shared" si="49"/>
        <v/>
      </c>
      <c r="P257" s="1"/>
    </row>
    <row r="258" spans="1:16" x14ac:dyDescent="0.25">
      <c r="A258" s="1"/>
      <c r="B258" s="78" t="s">
        <v>317</v>
      </c>
      <c r="C258" s="78"/>
      <c r="D258" s="78"/>
      <c r="E258" s="79"/>
      <c r="F258" s="57" t="str">
        <f t="shared" si="43"/>
        <v/>
      </c>
      <c r="G258" s="18" t="str">
        <f t="shared" si="50"/>
        <v/>
      </c>
      <c r="H258" s="19" t="str">
        <f t="shared" si="44"/>
        <v/>
      </c>
      <c r="I258" s="20" t="str">
        <f t="shared" si="45"/>
        <v/>
      </c>
      <c r="J258" s="18" t="str">
        <f t="shared" si="51"/>
        <v/>
      </c>
      <c r="K258" s="19" t="str">
        <f t="shared" si="46"/>
        <v/>
      </c>
      <c r="L258" s="20" t="str">
        <f t="shared" si="47"/>
        <v/>
      </c>
      <c r="M258" s="18" t="str">
        <f t="shared" si="52"/>
        <v/>
      </c>
      <c r="N258" s="19" t="str">
        <f t="shared" si="48"/>
        <v/>
      </c>
      <c r="O258" s="20" t="str">
        <f t="shared" si="49"/>
        <v/>
      </c>
      <c r="P258" s="1"/>
    </row>
    <row r="259" spans="1:16" x14ac:dyDescent="0.25">
      <c r="A259" s="1"/>
      <c r="B259" s="78" t="s">
        <v>318</v>
      </c>
      <c r="C259" s="78"/>
      <c r="D259" s="78"/>
      <c r="E259" s="79"/>
      <c r="F259" s="57" t="str">
        <f t="shared" si="43"/>
        <v/>
      </c>
      <c r="G259" s="18" t="str">
        <f t="shared" si="50"/>
        <v/>
      </c>
      <c r="H259" s="19" t="str">
        <f t="shared" si="44"/>
        <v/>
      </c>
      <c r="I259" s="20" t="str">
        <f t="shared" si="45"/>
        <v/>
      </c>
      <c r="J259" s="18" t="str">
        <f t="shared" si="51"/>
        <v/>
      </c>
      <c r="K259" s="19" t="str">
        <f t="shared" si="46"/>
        <v/>
      </c>
      <c r="L259" s="20" t="str">
        <f t="shared" si="47"/>
        <v/>
      </c>
      <c r="M259" s="18" t="str">
        <f t="shared" si="52"/>
        <v/>
      </c>
      <c r="N259" s="19" t="str">
        <f t="shared" si="48"/>
        <v/>
      </c>
      <c r="O259" s="20" t="str">
        <f t="shared" si="49"/>
        <v/>
      </c>
      <c r="P259" s="1"/>
    </row>
    <row r="260" spans="1:16" x14ac:dyDescent="0.25">
      <c r="A260" s="1"/>
      <c r="B260" s="78" t="s">
        <v>319</v>
      </c>
      <c r="C260" s="78"/>
      <c r="D260" s="78"/>
      <c r="E260" s="79"/>
      <c r="F260" s="57" t="str">
        <f t="shared" si="43"/>
        <v/>
      </c>
      <c r="G260" s="18" t="str">
        <f t="shared" si="50"/>
        <v/>
      </c>
      <c r="H260" s="19" t="str">
        <f t="shared" si="44"/>
        <v/>
      </c>
      <c r="I260" s="20" t="str">
        <f t="shared" si="45"/>
        <v/>
      </c>
      <c r="J260" s="18" t="str">
        <f t="shared" si="51"/>
        <v/>
      </c>
      <c r="K260" s="19" t="str">
        <f t="shared" si="46"/>
        <v/>
      </c>
      <c r="L260" s="20" t="str">
        <f t="shared" si="47"/>
        <v/>
      </c>
      <c r="M260" s="18" t="str">
        <f t="shared" si="52"/>
        <v/>
      </c>
      <c r="N260" s="19" t="str">
        <f t="shared" si="48"/>
        <v/>
      </c>
      <c r="O260" s="20" t="str">
        <f t="shared" si="49"/>
        <v/>
      </c>
      <c r="P260" s="1"/>
    </row>
    <row r="261" spans="1:16" x14ac:dyDescent="0.25">
      <c r="A261" s="1"/>
      <c r="B261" s="78" t="s">
        <v>320</v>
      </c>
      <c r="C261" s="78"/>
      <c r="D261" s="78"/>
      <c r="E261" s="79"/>
      <c r="F261" s="57" t="str">
        <f t="shared" si="43"/>
        <v/>
      </c>
      <c r="G261" s="18" t="str">
        <f t="shared" si="50"/>
        <v/>
      </c>
      <c r="H261" s="19" t="str">
        <f t="shared" si="44"/>
        <v/>
      </c>
      <c r="I261" s="20" t="str">
        <f t="shared" si="45"/>
        <v/>
      </c>
      <c r="J261" s="18" t="str">
        <f t="shared" si="51"/>
        <v/>
      </c>
      <c r="K261" s="19" t="str">
        <f t="shared" si="46"/>
        <v/>
      </c>
      <c r="L261" s="20" t="str">
        <f t="shared" si="47"/>
        <v/>
      </c>
      <c r="M261" s="18" t="str">
        <f t="shared" si="52"/>
        <v/>
      </c>
      <c r="N261" s="19" t="str">
        <f t="shared" si="48"/>
        <v/>
      </c>
      <c r="O261" s="20" t="str">
        <f t="shared" si="49"/>
        <v/>
      </c>
      <c r="P261" s="1"/>
    </row>
    <row r="262" spans="1:16" x14ac:dyDescent="0.25">
      <c r="A262" s="1"/>
      <c r="B262" s="78" t="s">
        <v>321</v>
      </c>
      <c r="C262" s="78"/>
      <c r="D262" s="78"/>
      <c r="E262" s="79"/>
      <c r="F262" s="57" t="str">
        <f t="shared" si="43"/>
        <v/>
      </c>
      <c r="G262" s="18" t="str">
        <f t="shared" si="50"/>
        <v/>
      </c>
      <c r="H262" s="19" t="str">
        <f t="shared" si="44"/>
        <v/>
      </c>
      <c r="I262" s="20" t="str">
        <f t="shared" si="45"/>
        <v/>
      </c>
      <c r="J262" s="18" t="str">
        <f t="shared" si="51"/>
        <v/>
      </c>
      <c r="K262" s="19" t="str">
        <f t="shared" si="46"/>
        <v/>
      </c>
      <c r="L262" s="20" t="str">
        <f t="shared" si="47"/>
        <v/>
      </c>
      <c r="M262" s="18" t="str">
        <f t="shared" si="52"/>
        <v/>
      </c>
      <c r="N262" s="19" t="str">
        <f t="shared" si="48"/>
        <v/>
      </c>
      <c r="O262" s="20" t="str">
        <f t="shared" si="49"/>
        <v/>
      </c>
      <c r="P262" s="1"/>
    </row>
    <row r="263" spans="1:16" x14ac:dyDescent="0.25">
      <c r="A263" s="1"/>
      <c r="B263" s="78" t="s">
        <v>322</v>
      </c>
      <c r="C263" s="78"/>
      <c r="D263" s="78"/>
      <c r="E263" s="79"/>
      <c r="F263" s="57" t="str">
        <f t="shared" si="43"/>
        <v/>
      </c>
      <c r="G263" s="18" t="str">
        <f t="shared" si="50"/>
        <v/>
      </c>
      <c r="H263" s="19" t="str">
        <f t="shared" si="44"/>
        <v/>
      </c>
      <c r="I263" s="20" t="str">
        <f t="shared" si="45"/>
        <v/>
      </c>
      <c r="J263" s="18" t="str">
        <f t="shared" si="51"/>
        <v/>
      </c>
      <c r="K263" s="19" t="str">
        <f t="shared" si="46"/>
        <v/>
      </c>
      <c r="L263" s="20" t="str">
        <f t="shared" si="47"/>
        <v/>
      </c>
      <c r="M263" s="18" t="str">
        <f t="shared" si="52"/>
        <v/>
      </c>
      <c r="N263" s="19" t="str">
        <f t="shared" si="48"/>
        <v/>
      </c>
      <c r="O263" s="20" t="str">
        <f t="shared" si="49"/>
        <v/>
      </c>
      <c r="P263" s="1"/>
    </row>
    <row r="264" spans="1:16" x14ac:dyDescent="0.25">
      <c r="A264" s="1"/>
      <c r="B264" s="78" t="s">
        <v>323</v>
      </c>
      <c r="C264" s="78"/>
      <c r="D264" s="78"/>
      <c r="E264" s="79"/>
      <c r="F264" s="57" t="str">
        <f t="shared" si="43"/>
        <v/>
      </c>
      <c r="G264" s="18" t="str">
        <f t="shared" si="50"/>
        <v/>
      </c>
      <c r="H264" s="19" t="str">
        <f t="shared" si="44"/>
        <v/>
      </c>
      <c r="I264" s="20" t="str">
        <f t="shared" si="45"/>
        <v/>
      </c>
      <c r="J264" s="18" t="str">
        <f t="shared" si="51"/>
        <v/>
      </c>
      <c r="K264" s="19" t="str">
        <f t="shared" si="46"/>
        <v/>
      </c>
      <c r="L264" s="20" t="str">
        <f t="shared" si="47"/>
        <v/>
      </c>
      <c r="M264" s="18" t="str">
        <f t="shared" si="52"/>
        <v/>
      </c>
      <c r="N264" s="19" t="str">
        <f t="shared" si="48"/>
        <v/>
      </c>
      <c r="O264" s="20" t="str">
        <f t="shared" si="49"/>
        <v/>
      </c>
      <c r="P264" s="1"/>
    </row>
    <row r="265" spans="1:16" x14ac:dyDescent="0.25">
      <c r="A265" s="1"/>
      <c r="B265" s="78" t="s">
        <v>324</v>
      </c>
      <c r="C265" s="78"/>
      <c r="D265" s="78"/>
      <c r="E265" s="79"/>
      <c r="F265" s="57" t="str">
        <f t="shared" ref="F265:F296" si="53">IF($F$164="-","",IF($F$164=$Q$3,10,14))</f>
        <v/>
      </c>
      <c r="G265" s="18" t="str">
        <f t="shared" si="50"/>
        <v/>
      </c>
      <c r="H265" s="19" t="str">
        <f t="shared" si="44"/>
        <v/>
      </c>
      <c r="I265" s="20" t="str">
        <f t="shared" si="45"/>
        <v/>
      </c>
      <c r="J265" s="18" t="str">
        <f t="shared" si="51"/>
        <v/>
      </c>
      <c r="K265" s="19" t="str">
        <f t="shared" si="46"/>
        <v/>
      </c>
      <c r="L265" s="20" t="str">
        <f t="shared" si="47"/>
        <v/>
      </c>
      <c r="M265" s="18" t="str">
        <f t="shared" si="52"/>
        <v/>
      </c>
      <c r="N265" s="19" t="str">
        <f t="shared" si="48"/>
        <v/>
      </c>
      <c r="O265" s="20" t="str">
        <f t="shared" si="49"/>
        <v/>
      </c>
      <c r="P265" s="1"/>
    </row>
    <row r="266" spans="1:16" x14ac:dyDescent="0.25">
      <c r="A266" s="1"/>
      <c r="B266" s="78" t="s">
        <v>325</v>
      </c>
      <c r="C266" s="78"/>
      <c r="D266" s="78"/>
      <c r="E266" s="79"/>
      <c r="F266" s="57" t="str">
        <f t="shared" si="53"/>
        <v/>
      </c>
      <c r="G266" s="18" t="str">
        <f t="shared" si="50"/>
        <v/>
      </c>
      <c r="H266" s="19" t="str">
        <f t="shared" si="44"/>
        <v/>
      </c>
      <c r="I266" s="20" t="str">
        <f t="shared" si="45"/>
        <v/>
      </c>
      <c r="J266" s="18" t="str">
        <f t="shared" si="51"/>
        <v/>
      </c>
      <c r="K266" s="19" t="str">
        <f t="shared" si="46"/>
        <v/>
      </c>
      <c r="L266" s="20" t="str">
        <f t="shared" si="47"/>
        <v/>
      </c>
      <c r="M266" s="18" t="str">
        <f t="shared" si="52"/>
        <v/>
      </c>
      <c r="N266" s="19" t="str">
        <f t="shared" si="48"/>
        <v/>
      </c>
      <c r="O266" s="20" t="str">
        <f t="shared" si="49"/>
        <v/>
      </c>
      <c r="P266" s="1"/>
    </row>
    <row r="267" spans="1:16" x14ac:dyDescent="0.25">
      <c r="A267" s="1"/>
      <c r="B267" s="78" t="s">
        <v>326</v>
      </c>
      <c r="C267" s="78"/>
      <c r="D267" s="78"/>
      <c r="E267" s="79"/>
      <c r="F267" s="57" t="str">
        <f t="shared" si="53"/>
        <v/>
      </c>
      <c r="G267" s="18" t="str">
        <f t="shared" si="50"/>
        <v/>
      </c>
      <c r="H267" s="19" t="str">
        <f t="shared" si="44"/>
        <v/>
      </c>
      <c r="I267" s="20" t="str">
        <f t="shared" si="45"/>
        <v/>
      </c>
      <c r="J267" s="18" t="str">
        <f t="shared" si="51"/>
        <v/>
      </c>
      <c r="K267" s="19" t="str">
        <f t="shared" si="46"/>
        <v/>
      </c>
      <c r="L267" s="20" t="str">
        <f t="shared" si="47"/>
        <v/>
      </c>
      <c r="M267" s="18" t="str">
        <f t="shared" si="52"/>
        <v/>
      </c>
      <c r="N267" s="19" t="str">
        <f t="shared" si="48"/>
        <v/>
      </c>
      <c r="O267" s="20" t="str">
        <f t="shared" si="49"/>
        <v/>
      </c>
      <c r="P267" s="1"/>
    </row>
    <row r="268" spans="1:16" x14ac:dyDescent="0.25">
      <c r="A268" s="1"/>
      <c r="B268" s="78" t="s">
        <v>327</v>
      </c>
      <c r="C268" s="78"/>
      <c r="D268" s="78"/>
      <c r="E268" s="79"/>
      <c r="F268" s="57" t="str">
        <f t="shared" si="53"/>
        <v/>
      </c>
      <c r="G268" s="18" t="str">
        <f t="shared" si="50"/>
        <v/>
      </c>
      <c r="H268" s="19" t="str">
        <f t="shared" si="44"/>
        <v/>
      </c>
      <c r="I268" s="20" t="str">
        <f t="shared" si="45"/>
        <v/>
      </c>
      <c r="J268" s="18" t="str">
        <f t="shared" si="51"/>
        <v/>
      </c>
      <c r="K268" s="19" t="str">
        <f t="shared" si="46"/>
        <v/>
      </c>
      <c r="L268" s="20" t="str">
        <f t="shared" si="47"/>
        <v/>
      </c>
      <c r="M268" s="18" t="str">
        <f t="shared" si="52"/>
        <v/>
      </c>
      <c r="N268" s="19" t="str">
        <f t="shared" si="48"/>
        <v/>
      </c>
      <c r="O268" s="20" t="str">
        <f t="shared" si="49"/>
        <v/>
      </c>
      <c r="P268" s="1"/>
    </row>
    <row r="269" spans="1:16" x14ac:dyDescent="0.25">
      <c r="A269" s="1"/>
      <c r="B269" s="78" t="s">
        <v>328</v>
      </c>
      <c r="C269" s="78"/>
      <c r="D269" s="78"/>
      <c r="E269" s="79"/>
      <c r="F269" s="57" t="str">
        <f t="shared" si="53"/>
        <v/>
      </c>
      <c r="G269" s="18" t="str">
        <f t="shared" si="50"/>
        <v/>
      </c>
      <c r="H269" s="19" t="str">
        <f t="shared" si="44"/>
        <v/>
      </c>
      <c r="I269" s="20" t="str">
        <f t="shared" si="45"/>
        <v/>
      </c>
      <c r="J269" s="18" t="str">
        <f t="shared" si="51"/>
        <v/>
      </c>
      <c r="K269" s="19" t="str">
        <f t="shared" si="46"/>
        <v/>
      </c>
      <c r="L269" s="20" t="str">
        <f t="shared" si="47"/>
        <v/>
      </c>
      <c r="M269" s="18" t="str">
        <f t="shared" si="52"/>
        <v/>
      </c>
      <c r="N269" s="19" t="str">
        <f t="shared" si="48"/>
        <v/>
      </c>
      <c r="O269" s="20" t="str">
        <f t="shared" si="49"/>
        <v/>
      </c>
      <c r="P269" s="1"/>
    </row>
    <row r="270" spans="1:16" x14ac:dyDescent="0.25">
      <c r="A270" s="1"/>
      <c r="B270" s="78" t="s">
        <v>329</v>
      </c>
      <c r="C270" s="78"/>
      <c r="D270" s="78"/>
      <c r="E270" s="79"/>
      <c r="F270" s="57" t="str">
        <f t="shared" si="53"/>
        <v/>
      </c>
      <c r="G270" s="18" t="str">
        <f t="shared" si="50"/>
        <v/>
      </c>
      <c r="H270" s="19" t="str">
        <f t="shared" si="44"/>
        <v/>
      </c>
      <c r="I270" s="20" t="str">
        <f t="shared" si="45"/>
        <v/>
      </c>
      <c r="J270" s="18" t="str">
        <f t="shared" si="51"/>
        <v/>
      </c>
      <c r="K270" s="19" t="str">
        <f t="shared" si="46"/>
        <v/>
      </c>
      <c r="L270" s="20" t="str">
        <f t="shared" si="47"/>
        <v/>
      </c>
      <c r="M270" s="18" t="str">
        <f t="shared" si="52"/>
        <v/>
      </c>
      <c r="N270" s="19" t="str">
        <f t="shared" si="48"/>
        <v/>
      </c>
      <c r="O270" s="20" t="str">
        <f t="shared" si="49"/>
        <v/>
      </c>
      <c r="P270" s="1"/>
    </row>
    <row r="271" spans="1:16" x14ac:dyDescent="0.25">
      <c r="A271" s="1"/>
      <c r="B271" s="78" t="s">
        <v>330</v>
      </c>
      <c r="C271" s="78"/>
      <c r="D271" s="78"/>
      <c r="E271" s="79"/>
      <c r="F271" s="57" t="str">
        <f t="shared" si="53"/>
        <v/>
      </c>
      <c r="G271" s="18" t="str">
        <f t="shared" si="50"/>
        <v/>
      </c>
      <c r="H271" s="19" t="str">
        <f t="shared" si="44"/>
        <v/>
      </c>
      <c r="I271" s="20" t="str">
        <f t="shared" si="45"/>
        <v/>
      </c>
      <c r="J271" s="18" t="str">
        <f t="shared" si="51"/>
        <v/>
      </c>
      <c r="K271" s="19" t="str">
        <f t="shared" si="46"/>
        <v/>
      </c>
      <c r="L271" s="20" t="str">
        <f t="shared" si="47"/>
        <v/>
      </c>
      <c r="M271" s="18" t="str">
        <f t="shared" si="52"/>
        <v/>
      </c>
      <c r="N271" s="19" t="str">
        <f t="shared" si="48"/>
        <v/>
      </c>
      <c r="O271" s="20" t="str">
        <f t="shared" si="49"/>
        <v/>
      </c>
      <c r="P271" s="1"/>
    </row>
    <row r="272" spans="1:16" x14ac:dyDescent="0.25">
      <c r="A272" s="1"/>
      <c r="B272" s="78" t="s">
        <v>331</v>
      </c>
      <c r="C272" s="78"/>
      <c r="D272" s="78"/>
      <c r="E272" s="79"/>
      <c r="F272" s="57" t="str">
        <f t="shared" si="53"/>
        <v/>
      </c>
      <c r="G272" s="18" t="str">
        <f t="shared" si="50"/>
        <v/>
      </c>
      <c r="H272" s="19" t="str">
        <f t="shared" si="44"/>
        <v/>
      </c>
      <c r="I272" s="20" t="str">
        <f t="shared" si="45"/>
        <v/>
      </c>
      <c r="J272" s="18" t="str">
        <f t="shared" si="51"/>
        <v/>
      </c>
      <c r="K272" s="19" t="str">
        <f t="shared" si="46"/>
        <v/>
      </c>
      <c r="L272" s="20" t="str">
        <f t="shared" si="47"/>
        <v/>
      </c>
      <c r="M272" s="18" t="str">
        <f t="shared" si="52"/>
        <v/>
      </c>
      <c r="N272" s="19" t="str">
        <f t="shared" si="48"/>
        <v/>
      </c>
      <c r="O272" s="20" t="str">
        <f t="shared" si="49"/>
        <v/>
      </c>
      <c r="P272" s="1"/>
    </row>
    <row r="273" spans="1:16" x14ac:dyDescent="0.25">
      <c r="A273" s="1"/>
      <c r="B273" s="78" t="s">
        <v>332</v>
      </c>
      <c r="C273" s="78"/>
      <c r="D273" s="78"/>
      <c r="E273" s="79"/>
      <c r="F273" s="57" t="str">
        <f t="shared" si="53"/>
        <v/>
      </c>
      <c r="G273" s="18" t="str">
        <f t="shared" si="50"/>
        <v/>
      </c>
      <c r="H273" s="19" t="str">
        <f t="shared" si="44"/>
        <v/>
      </c>
      <c r="I273" s="20" t="str">
        <f t="shared" si="45"/>
        <v/>
      </c>
      <c r="J273" s="18" t="str">
        <f t="shared" si="51"/>
        <v/>
      </c>
      <c r="K273" s="19" t="str">
        <f t="shared" si="46"/>
        <v/>
      </c>
      <c r="L273" s="20" t="str">
        <f t="shared" si="47"/>
        <v/>
      </c>
      <c r="M273" s="18" t="str">
        <f t="shared" si="52"/>
        <v/>
      </c>
      <c r="N273" s="19" t="str">
        <f t="shared" si="48"/>
        <v/>
      </c>
      <c r="O273" s="20" t="str">
        <f t="shared" si="49"/>
        <v/>
      </c>
      <c r="P273" s="1"/>
    </row>
    <row r="274" spans="1:16" x14ac:dyDescent="0.25">
      <c r="A274" s="1"/>
      <c r="B274" s="78" t="s">
        <v>333</v>
      </c>
      <c r="C274" s="78"/>
      <c r="D274" s="78"/>
      <c r="E274" s="79"/>
      <c r="F274" s="57" t="str">
        <f t="shared" si="53"/>
        <v/>
      </c>
      <c r="G274" s="18" t="str">
        <f t="shared" si="50"/>
        <v/>
      </c>
      <c r="H274" s="19" t="str">
        <f t="shared" si="44"/>
        <v/>
      </c>
      <c r="I274" s="20" t="str">
        <f t="shared" si="45"/>
        <v/>
      </c>
      <c r="J274" s="18" t="str">
        <f t="shared" si="51"/>
        <v/>
      </c>
      <c r="K274" s="19" t="str">
        <f t="shared" si="46"/>
        <v/>
      </c>
      <c r="L274" s="20" t="str">
        <f t="shared" si="47"/>
        <v/>
      </c>
      <c r="M274" s="18" t="str">
        <f t="shared" si="52"/>
        <v/>
      </c>
      <c r="N274" s="19" t="str">
        <f t="shared" si="48"/>
        <v/>
      </c>
      <c r="O274" s="20" t="str">
        <f t="shared" si="49"/>
        <v/>
      </c>
      <c r="P274" s="1"/>
    </row>
    <row r="275" spans="1:16" x14ac:dyDescent="0.25">
      <c r="A275" s="1"/>
      <c r="B275" s="78" t="s">
        <v>334</v>
      </c>
      <c r="C275" s="78"/>
      <c r="D275" s="78"/>
      <c r="E275" s="79"/>
      <c r="F275" s="57" t="str">
        <f t="shared" si="53"/>
        <v/>
      </c>
      <c r="G275" s="18" t="str">
        <f t="shared" si="50"/>
        <v/>
      </c>
      <c r="H275" s="19" t="str">
        <f t="shared" si="44"/>
        <v/>
      </c>
      <c r="I275" s="20" t="str">
        <f t="shared" si="45"/>
        <v/>
      </c>
      <c r="J275" s="18" t="str">
        <f t="shared" si="51"/>
        <v/>
      </c>
      <c r="K275" s="19" t="str">
        <f t="shared" si="46"/>
        <v/>
      </c>
      <c r="L275" s="20" t="str">
        <f t="shared" si="47"/>
        <v/>
      </c>
      <c r="M275" s="18" t="str">
        <f t="shared" si="52"/>
        <v/>
      </c>
      <c r="N275" s="19" t="str">
        <f t="shared" si="48"/>
        <v/>
      </c>
      <c r="O275" s="20" t="str">
        <f t="shared" si="49"/>
        <v/>
      </c>
      <c r="P275" s="1"/>
    </row>
    <row r="276" spans="1:16" x14ac:dyDescent="0.25">
      <c r="A276" s="1"/>
      <c r="B276" s="78" t="s">
        <v>335</v>
      </c>
      <c r="C276" s="78"/>
      <c r="D276" s="78"/>
      <c r="E276" s="79"/>
      <c r="F276" s="57" t="str">
        <f t="shared" si="53"/>
        <v/>
      </c>
      <c r="G276" s="18" t="str">
        <f t="shared" si="50"/>
        <v/>
      </c>
      <c r="H276" s="19" t="str">
        <f t="shared" si="44"/>
        <v/>
      </c>
      <c r="I276" s="20" t="str">
        <f t="shared" si="45"/>
        <v/>
      </c>
      <c r="J276" s="18" t="str">
        <f t="shared" si="51"/>
        <v/>
      </c>
      <c r="K276" s="19" t="str">
        <f t="shared" si="46"/>
        <v/>
      </c>
      <c r="L276" s="20" t="str">
        <f t="shared" si="47"/>
        <v/>
      </c>
      <c r="M276" s="18" t="str">
        <f t="shared" si="52"/>
        <v/>
      </c>
      <c r="N276" s="19" t="str">
        <f t="shared" si="48"/>
        <v/>
      </c>
      <c r="O276" s="20" t="str">
        <f t="shared" si="49"/>
        <v/>
      </c>
      <c r="P276" s="1"/>
    </row>
    <row r="277" spans="1:16" x14ac:dyDescent="0.25">
      <c r="A277" s="1"/>
      <c r="B277" s="78" t="s">
        <v>336</v>
      </c>
      <c r="C277" s="78"/>
      <c r="D277" s="78"/>
      <c r="E277" s="79"/>
      <c r="F277" s="57" t="str">
        <f t="shared" si="53"/>
        <v/>
      </c>
      <c r="G277" s="18" t="str">
        <f t="shared" si="50"/>
        <v/>
      </c>
      <c r="H277" s="19" t="str">
        <f t="shared" si="44"/>
        <v/>
      </c>
      <c r="I277" s="20" t="str">
        <f t="shared" si="45"/>
        <v/>
      </c>
      <c r="J277" s="18" t="str">
        <f t="shared" si="51"/>
        <v/>
      </c>
      <c r="K277" s="19" t="str">
        <f t="shared" si="46"/>
        <v/>
      </c>
      <c r="L277" s="20" t="str">
        <f t="shared" si="47"/>
        <v/>
      </c>
      <c r="M277" s="18" t="str">
        <f t="shared" si="52"/>
        <v/>
      </c>
      <c r="N277" s="19" t="str">
        <f t="shared" si="48"/>
        <v/>
      </c>
      <c r="O277" s="20" t="str">
        <f t="shared" si="49"/>
        <v/>
      </c>
      <c r="P277" s="1"/>
    </row>
    <row r="278" spans="1:16" x14ac:dyDescent="0.25">
      <c r="A278" s="1"/>
      <c r="B278" s="78" t="s">
        <v>337</v>
      </c>
      <c r="C278" s="78"/>
      <c r="D278" s="78"/>
      <c r="E278" s="79"/>
      <c r="F278" s="57" t="str">
        <f t="shared" si="53"/>
        <v/>
      </c>
      <c r="G278" s="18" t="str">
        <f t="shared" si="50"/>
        <v/>
      </c>
      <c r="H278" s="19" t="str">
        <f t="shared" si="44"/>
        <v/>
      </c>
      <c r="I278" s="20" t="str">
        <f t="shared" si="45"/>
        <v/>
      </c>
      <c r="J278" s="18" t="str">
        <f t="shared" si="51"/>
        <v/>
      </c>
      <c r="K278" s="19" t="str">
        <f t="shared" si="46"/>
        <v/>
      </c>
      <c r="L278" s="20" t="str">
        <f t="shared" si="47"/>
        <v/>
      </c>
      <c r="M278" s="18" t="str">
        <f t="shared" si="52"/>
        <v/>
      </c>
      <c r="N278" s="19" t="str">
        <f t="shared" si="48"/>
        <v/>
      </c>
      <c r="O278" s="20" t="str">
        <f t="shared" si="49"/>
        <v/>
      </c>
      <c r="P278" s="1"/>
    </row>
    <row r="279" spans="1:16" x14ac:dyDescent="0.25">
      <c r="A279" s="1"/>
      <c r="B279" s="78" t="s">
        <v>338</v>
      </c>
      <c r="C279" s="78"/>
      <c r="D279" s="78"/>
      <c r="E279" s="79"/>
      <c r="F279" s="57" t="str">
        <f t="shared" si="53"/>
        <v/>
      </c>
      <c r="G279" s="18" t="str">
        <f t="shared" si="50"/>
        <v/>
      </c>
      <c r="H279" s="19" t="str">
        <f t="shared" si="44"/>
        <v/>
      </c>
      <c r="I279" s="20" t="str">
        <f t="shared" si="45"/>
        <v/>
      </c>
      <c r="J279" s="18" t="str">
        <f t="shared" si="51"/>
        <v/>
      </c>
      <c r="K279" s="19" t="str">
        <f t="shared" si="46"/>
        <v/>
      </c>
      <c r="L279" s="20" t="str">
        <f t="shared" si="47"/>
        <v/>
      </c>
      <c r="M279" s="18" t="str">
        <f t="shared" si="52"/>
        <v/>
      </c>
      <c r="N279" s="19" t="str">
        <f t="shared" si="48"/>
        <v/>
      </c>
      <c r="O279" s="20" t="str">
        <f t="shared" si="49"/>
        <v/>
      </c>
      <c r="P279" s="1"/>
    </row>
    <row r="280" spans="1:16" x14ac:dyDescent="0.25">
      <c r="A280" s="1"/>
      <c r="B280" s="78" t="s">
        <v>339</v>
      </c>
      <c r="C280" s="78"/>
      <c r="D280" s="78"/>
      <c r="E280" s="79"/>
      <c r="F280" s="57" t="str">
        <f t="shared" si="53"/>
        <v/>
      </c>
      <c r="G280" s="18" t="str">
        <f t="shared" si="50"/>
        <v/>
      </c>
      <c r="H280" s="19" t="str">
        <f t="shared" si="44"/>
        <v/>
      </c>
      <c r="I280" s="20" t="str">
        <f t="shared" si="45"/>
        <v/>
      </c>
      <c r="J280" s="18" t="str">
        <f t="shared" si="51"/>
        <v/>
      </c>
      <c r="K280" s="19" t="str">
        <f t="shared" si="46"/>
        <v/>
      </c>
      <c r="L280" s="20" t="str">
        <f t="shared" si="47"/>
        <v/>
      </c>
      <c r="M280" s="18" t="str">
        <f t="shared" si="52"/>
        <v/>
      </c>
      <c r="N280" s="19" t="str">
        <f t="shared" si="48"/>
        <v/>
      </c>
      <c r="O280" s="20" t="str">
        <f t="shared" si="49"/>
        <v/>
      </c>
      <c r="P280" s="1"/>
    </row>
    <row r="281" spans="1:16" x14ac:dyDescent="0.25">
      <c r="A281" s="1"/>
      <c r="B281" s="78" t="s">
        <v>340</v>
      </c>
      <c r="C281" s="78"/>
      <c r="D281" s="78"/>
      <c r="E281" s="79"/>
      <c r="F281" s="57" t="str">
        <f t="shared" si="53"/>
        <v/>
      </c>
      <c r="G281" s="18" t="str">
        <f t="shared" si="50"/>
        <v/>
      </c>
      <c r="H281" s="19" t="str">
        <f t="shared" si="44"/>
        <v/>
      </c>
      <c r="I281" s="20" t="str">
        <f t="shared" si="45"/>
        <v/>
      </c>
      <c r="J281" s="18" t="str">
        <f t="shared" si="51"/>
        <v/>
      </c>
      <c r="K281" s="19" t="str">
        <f t="shared" si="46"/>
        <v/>
      </c>
      <c r="L281" s="20" t="str">
        <f t="shared" si="47"/>
        <v/>
      </c>
      <c r="M281" s="18" t="str">
        <f t="shared" si="52"/>
        <v/>
      </c>
      <c r="N281" s="19" t="str">
        <f t="shared" si="48"/>
        <v/>
      </c>
      <c r="O281" s="20" t="str">
        <f t="shared" si="49"/>
        <v/>
      </c>
      <c r="P281" s="1"/>
    </row>
    <row r="282" spans="1:16" x14ac:dyDescent="0.25">
      <c r="A282" s="1"/>
      <c r="B282" s="78" t="s">
        <v>341</v>
      </c>
      <c r="C282" s="78"/>
      <c r="D282" s="78"/>
      <c r="E282" s="79"/>
      <c r="F282" s="57" t="str">
        <f t="shared" si="53"/>
        <v/>
      </c>
      <c r="G282" s="18" t="str">
        <f t="shared" si="50"/>
        <v/>
      </c>
      <c r="H282" s="19" t="str">
        <f t="shared" si="44"/>
        <v/>
      </c>
      <c r="I282" s="20" t="str">
        <f t="shared" si="45"/>
        <v/>
      </c>
      <c r="J282" s="18" t="str">
        <f t="shared" si="51"/>
        <v/>
      </c>
      <c r="K282" s="19" t="str">
        <f t="shared" si="46"/>
        <v/>
      </c>
      <c r="L282" s="20" t="str">
        <f t="shared" si="47"/>
        <v/>
      </c>
      <c r="M282" s="18" t="str">
        <f t="shared" si="52"/>
        <v/>
      </c>
      <c r="N282" s="19" t="str">
        <f t="shared" si="48"/>
        <v/>
      </c>
      <c r="O282" s="20" t="str">
        <f t="shared" si="49"/>
        <v/>
      </c>
      <c r="P282" s="1"/>
    </row>
    <row r="283" spans="1:16" x14ac:dyDescent="0.25">
      <c r="A283" s="1"/>
      <c r="B283" s="78" t="s">
        <v>342</v>
      </c>
      <c r="C283" s="78"/>
      <c r="D283" s="78"/>
      <c r="E283" s="79"/>
      <c r="F283" s="57" t="str">
        <f t="shared" si="53"/>
        <v/>
      </c>
      <c r="G283" s="18" t="str">
        <f t="shared" si="50"/>
        <v/>
      </c>
      <c r="H283" s="19" t="str">
        <f t="shared" si="44"/>
        <v/>
      </c>
      <c r="I283" s="20" t="str">
        <f t="shared" si="45"/>
        <v/>
      </c>
      <c r="J283" s="18" t="str">
        <f t="shared" si="51"/>
        <v/>
      </c>
      <c r="K283" s="19" t="str">
        <f t="shared" si="46"/>
        <v/>
      </c>
      <c r="L283" s="20" t="str">
        <f t="shared" si="47"/>
        <v/>
      </c>
      <c r="M283" s="18" t="str">
        <f t="shared" si="52"/>
        <v/>
      </c>
      <c r="N283" s="19" t="str">
        <f t="shared" si="48"/>
        <v/>
      </c>
      <c r="O283" s="20" t="str">
        <f t="shared" si="49"/>
        <v/>
      </c>
      <c r="P283" s="1"/>
    </row>
    <row r="284" spans="1:16" x14ac:dyDescent="0.25">
      <c r="A284" s="1"/>
      <c r="B284" s="78" t="s">
        <v>343</v>
      </c>
      <c r="C284" s="78"/>
      <c r="D284" s="78"/>
      <c r="E284" s="79"/>
      <c r="F284" s="57" t="str">
        <f t="shared" si="53"/>
        <v/>
      </c>
      <c r="G284" s="18" t="str">
        <f t="shared" si="50"/>
        <v/>
      </c>
      <c r="H284" s="19" t="str">
        <f t="shared" si="44"/>
        <v/>
      </c>
      <c r="I284" s="20" t="str">
        <f t="shared" si="45"/>
        <v/>
      </c>
      <c r="J284" s="18" t="str">
        <f t="shared" si="51"/>
        <v/>
      </c>
      <c r="K284" s="19" t="str">
        <f t="shared" si="46"/>
        <v/>
      </c>
      <c r="L284" s="20" t="str">
        <f t="shared" si="47"/>
        <v/>
      </c>
      <c r="M284" s="18" t="str">
        <f t="shared" si="52"/>
        <v/>
      </c>
      <c r="N284" s="19" t="str">
        <f t="shared" si="48"/>
        <v/>
      </c>
      <c r="O284" s="20" t="str">
        <f t="shared" si="49"/>
        <v/>
      </c>
      <c r="P284" s="1"/>
    </row>
    <row r="285" spans="1:16" x14ac:dyDescent="0.25">
      <c r="A285" s="1"/>
      <c r="B285" s="78" t="s">
        <v>344</v>
      </c>
      <c r="C285" s="78"/>
      <c r="D285" s="78"/>
      <c r="E285" s="79"/>
      <c r="F285" s="57" t="str">
        <f t="shared" si="53"/>
        <v/>
      </c>
      <c r="G285" s="18" t="str">
        <f t="shared" si="50"/>
        <v/>
      </c>
      <c r="H285" s="19" t="str">
        <f t="shared" si="44"/>
        <v/>
      </c>
      <c r="I285" s="20" t="str">
        <f t="shared" si="45"/>
        <v/>
      </c>
      <c r="J285" s="18" t="str">
        <f t="shared" si="51"/>
        <v/>
      </c>
      <c r="K285" s="19" t="str">
        <f t="shared" si="46"/>
        <v/>
      </c>
      <c r="L285" s="20" t="str">
        <f t="shared" si="47"/>
        <v/>
      </c>
      <c r="M285" s="18" t="str">
        <f t="shared" si="52"/>
        <v/>
      </c>
      <c r="N285" s="19" t="str">
        <f t="shared" si="48"/>
        <v/>
      </c>
      <c r="O285" s="20" t="str">
        <f t="shared" si="49"/>
        <v/>
      </c>
      <c r="P285" s="1"/>
    </row>
    <row r="286" spans="1:16" x14ac:dyDescent="0.25">
      <c r="A286" s="1"/>
      <c r="B286" s="78" t="s">
        <v>345</v>
      </c>
      <c r="C286" s="78"/>
      <c r="D286" s="78"/>
      <c r="E286" s="79"/>
      <c r="F286" s="57" t="str">
        <f t="shared" si="53"/>
        <v/>
      </c>
      <c r="G286" s="18" t="str">
        <f t="shared" si="50"/>
        <v/>
      </c>
      <c r="H286" s="19" t="str">
        <f t="shared" si="44"/>
        <v/>
      </c>
      <c r="I286" s="20" t="str">
        <f t="shared" si="45"/>
        <v/>
      </c>
      <c r="J286" s="18" t="str">
        <f t="shared" si="51"/>
        <v/>
      </c>
      <c r="K286" s="19" t="str">
        <f t="shared" si="46"/>
        <v/>
      </c>
      <c r="L286" s="20" t="str">
        <f t="shared" si="47"/>
        <v/>
      </c>
      <c r="M286" s="18" t="str">
        <f t="shared" si="52"/>
        <v/>
      </c>
      <c r="N286" s="19" t="str">
        <f t="shared" si="48"/>
        <v/>
      </c>
      <c r="O286" s="20" t="str">
        <f t="shared" si="49"/>
        <v/>
      </c>
      <c r="P286" s="1"/>
    </row>
    <row r="287" spans="1:16" x14ac:dyDescent="0.25">
      <c r="A287" s="1"/>
      <c r="B287" s="78" t="s">
        <v>346</v>
      </c>
      <c r="C287" s="78"/>
      <c r="D287" s="78"/>
      <c r="E287" s="79"/>
      <c r="F287" s="57" t="str">
        <f t="shared" si="53"/>
        <v/>
      </c>
      <c r="G287" s="18" t="str">
        <f t="shared" si="50"/>
        <v/>
      </c>
      <c r="H287" s="19" t="str">
        <f t="shared" si="44"/>
        <v/>
      </c>
      <c r="I287" s="20" t="str">
        <f t="shared" si="45"/>
        <v/>
      </c>
      <c r="J287" s="18" t="str">
        <f t="shared" si="51"/>
        <v/>
      </c>
      <c r="K287" s="19" t="str">
        <f t="shared" si="46"/>
        <v/>
      </c>
      <c r="L287" s="20" t="str">
        <f t="shared" si="47"/>
        <v/>
      </c>
      <c r="M287" s="18" t="str">
        <f t="shared" si="52"/>
        <v/>
      </c>
      <c r="N287" s="19" t="str">
        <f t="shared" si="48"/>
        <v/>
      </c>
      <c r="O287" s="20" t="str">
        <f t="shared" si="49"/>
        <v/>
      </c>
      <c r="P287" s="1"/>
    </row>
    <row r="288" spans="1:16" x14ac:dyDescent="0.25">
      <c r="A288" s="1"/>
      <c r="B288" s="78" t="s">
        <v>347</v>
      </c>
      <c r="C288" s="78"/>
      <c r="D288" s="78"/>
      <c r="E288" s="79"/>
      <c r="F288" s="57" t="str">
        <f t="shared" si="53"/>
        <v/>
      </c>
      <c r="G288" s="18" t="str">
        <f t="shared" si="50"/>
        <v/>
      </c>
      <c r="H288" s="19" t="str">
        <f t="shared" si="44"/>
        <v/>
      </c>
      <c r="I288" s="20" t="str">
        <f t="shared" si="45"/>
        <v/>
      </c>
      <c r="J288" s="18" t="str">
        <f t="shared" si="51"/>
        <v/>
      </c>
      <c r="K288" s="19" t="str">
        <f t="shared" si="46"/>
        <v/>
      </c>
      <c r="L288" s="20" t="str">
        <f t="shared" si="47"/>
        <v/>
      </c>
      <c r="M288" s="18" t="str">
        <f t="shared" si="52"/>
        <v/>
      </c>
      <c r="N288" s="19" t="str">
        <f t="shared" si="48"/>
        <v/>
      </c>
      <c r="O288" s="20" t="str">
        <f t="shared" si="49"/>
        <v/>
      </c>
      <c r="P288" s="1"/>
    </row>
    <row r="289" spans="1:16" x14ac:dyDescent="0.25">
      <c r="A289" s="1"/>
      <c r="B289" s="78" t="s">
        <v>348</v>
      </c>
      <c r="C289" s="78"/>
      <c r="D289" s="78"/>
      <c r="E289" s="79"/>
      <c r="F289" s="57" t="str">
        <f t="shared" si="53"/>
        <v/>
      </c>
      <c r="G289" s="18" t="str">
        <f t="shared" si="50"/>
        <v/>
      </c>
      <c r="H289" s="19" t="str">
        <f t="shared" si="44"/>
        <v/>
      </c>
      <c r="I289" s="20" t="str">
        <f t="shared" si="45"/>
        <v/>
      </c>
      <c r="J289" s="18" t="str">
        <f t="shared" si="51"/>
        <v/>
      </c>
      <c r="K289" s="19" t="str">
        <f t="shared" si="46"/>
        <v/>
      </c>
      <c r="L289" s="20" t="str">
        <f t="shared" si="47"/>
        <v/>
      </c>
      <c r="M289" s="18" t="str">
        <f t="shared" si="52"/>
        <v/>
      </c>
      <c r="N289" s="19" t="str">
        <f t="shared" si="48"/>
        <v/>
      </c>
      <c r="O289" s="20" t="str">
        <f t="shared" si="49"/>
        <v/>
      </c>
      <c r="P289" s="1"/>
    </row>
    <row r="290" spans="1:16" x14ac:dyDescent="0.25">
      <c r="A290" s="1"/>
      <c r="B290" s="78" t="s">
        <v>349</v>
      </c>
      <c r="C290" s="78"/>
      <c r="D290" s="78"/>
      <c r="E290" s="79"/>
      <c r="F290" s="57" t="str">
        <f t="shared" si="53"/>
        <v/>
      </c>
      <c r="G290" s="18" t="str">
        <f t="shared" si="50"/>
        <v/>
      </c>
      <c r="H290" s="19" t="str">
        <f t="shared" si="44"/>
        <v/>
      </c>
      <c r="I290" s="20" t="str">
        <f t="shared" si="45"/>
        <v/>
      </c>
      <c r="J290" s="18" t="str">
        <f t="shared" si="51"/>
        <v/>
      </c>
      <c r="K290" s="19" t="str">
        <f t="shared" si="46"/>
        <v/>
      </c>
      <c r="L290" s="20" t="str">
        <f t="shared" si="47"/>
        <v/>
      </c>
      <c r="M290" s="18" t="str">
        <f t="shared" si="52"/>
        <v/>
      </c>
      <c r="N290" s="19" t="str">
        <f t="shared" si="48"/>
        <v/>
      </c>
      <c r="O290" s="20" t="str">
        <f t="shared" si="49"/>
        <v/>
      </c>
      <c r="P290" s="1"/>
    </row>
    <row r="291" spans="1:16" x14ac:dyDescent="0.25">
      <c r="A291" s="1"/>
      <c r="B291" s="78" t="s">
        <v>350</v>
      </c>
      <c r="C291" s="78"/>
      <c r="D291" s="78"/>
      <c r="E291" s="79"/>
      <c r="F291" s="57" t="str">
        <f t="shared" si="53"/>
        <v/>
      </c>
      <c r="G291" s="18" t="str">
        <f t="shared" si="50"/>
        <v/>
      </c>
      <c r="H291" s="19" t="str">
        <f t="shared" si="44"/>
        <v/>
      </c>
      <c r="I291" s="20" t="str">
        <f t="shared" si="45"/>
        <v/>
      </c>
      <c r="J291" s="18" t="str">
        <f t="shared" si="51"/>
        <v/>
      </c>
      <c r="K291" s="19" t="str">
        <f t="shared" si="46"/>
        <v/>
      </c>
      <c r="L291" s="20" t="str">
        <f t="shared" si="47"/>
        <v/>
      </c>
      <c r="M291" s="18" t="str">
        <f t="shared" si="52"/>
        <v/>
      </c>
      <c r="N291" s="19" t="str">
        <f t="shared" si="48"/>
        <v/>
      </c>
      <c r="O291" s="20" t="str">
        <f t="shared" si="49"/>
        <v/>
      </c>
      <c r="P291" s="1"/>
    </row>
    <row r="292" spans="1:16" x14ac:dyDescent="0.25">
      <c r="A292" s="1"/>
      <c r="B292" s="78" t="s">
        <v>351</v>
      </c>
      <c r="C292" s="78"/>
      <c r="D292" s="78"/>
      <c r="E292" s="79"/>
      <c r="F292" s="57" t="str">
        <f t="shared" si="53"/>
        <v/>
      </c>
      <c r="G292" s="18" t="str">
        <f t="shared" si="50"/>
        <v/>
      </c>
      <c r="H292" s="19" t="str">
        <f t="shared" si="44"/>
        <v/>
      </c>
      <c r="I292" s="20" t="str">
        <f t="shared" si="45"/>
        <v/>
      </c>
      <c r="J292" s="18" t="str">
        <f t="shared" si="51"/>
        <v/>
      </c>
      <c r="K292" s="19" t="str">
        <f t="shared" si="46"/>
        <v/>
      </c>
      <c r="L292" s="20" t="str">
        <f t="shared" si="47"/>
        <v/>
      </c>
      <c r="M292" s="18" t="str">
        <f t="shared" si="52"/>
        <v/>
      </c>
      <c r="N292" s="19" t="str">
        <f t="shared" si="48"/>
        <v/>
      </c>
      <c r="O292" s="20" t="str">
        <f t="shared" si="49"/>
        <v/>
      </c>
      <c r="P292" s="1"/>
    </row>
    <row r="293" spans="1:16" x14ac:dyDescent="0.25">
      <c r="A293" s="1"/>
      <c r="B293" s="78" t="s">
        <v>352</v>
      </c>
      <c r="C293" s="78"/>
      <c r="D293" s="78"/>
      <c r="E293" s="79"/>
      <c r="F293" s="57" t="str">
        <f t="shared" si="53"/>
        <v/>
      </c>
      <c r="G293" s="18" t="str">
        <f t="shared" si="50"/>
        <v/>
      </c>
      <c r="H293" s="19" t="str">
        <f t="shared" si="44"/>
        <v/>
      </c>
      <c r="I293" s="20" t="str">
        <f t="shared" si="45"/>
        <v/>
      </c>
      <c r="J293" s="18" t="str">
        <f t="shared" si="51"/>
        <v/>
      </c>
      <c r="K293" s="19" t="str">
        <f t="shared" si="46"/>
        <v/>
      </c>
      <c r="L293" s="20" t="str">
        <f t="shared" si="47"/>
        <v/>
      </c>
      <c r="M293" s="18" t="str">
        <f t="shared" si="52"/>
        <v/>
      </c>
      <c r="N293" s="19" t="str">
        <f t="shared" si="48"/>
        <v/>
      </c>
      <c r="O293" s="20" t="str">
        <f t="shared" si="49"/>
        <v/>
      </c>
      <c r="P293" s="1"/>
    </row>
    <row r="294" spans="1:16" x14ac:dyDescent="0.25">
      <c r="A294" s="1"/>
      <c r="B294" s="78" t="s">
        <v>353</v>
      </c>
      <c r="C294" s="78"/>
      <c r="D294" s="78"/>
      <c r="E294" s="79"/>
      <c r="F294" s="57" t="str">
        <f t="shared" si="53"/>
        <v/>
      </c>
      <c r="G294" s="18" t="str">
        <f t="shared" si="50"/>
        <v/>
      </c>
      <c r="H294" s="19" t="str">
        <f t="shared" si="44"/>
        <v/>
      </c>
      <c r="I294" s="20" t="str">
        <f t="shared" si="45"/>
        <v/>
      </c>
      <c r="J294" s="18" t="str">
        <f t="shared" si="51"/>
        <v/>
      </c>
      <c r="K294" s="19" t="str">
        <f t="shared" si="46"/>
        <v/>
      </c>
      <c r="L294" s="20" t="str">
        <f t="shared" si="47"/>
        <v/>
      </c>
      <c r="M294" s="18" t="str">
        <f t="shared" si="52"/>
        <v/>
      </c>
      <c r="N294" s="19" t="str">
        <f t="shared" si="48"/>
        <v/>
      </c>
      <c r="O294" s="20" t="str">
        <f t="shared" si="49"/>
        <v/>
      </c>
      <c r="P294" s="1"/>
    </row>
    <row r="295" spans="1:16" x14ac:dyDescent="0.25">
      <c r="A295" s="1"/>
      <c r="B295" s="78" t="s">
        <v>354</v>
      </c>
      <c r="C295" s="78"/>
      <c r="D295" s="78"/>
      <c r="E295" s="79"/>
      <c r="F295" s="57" t="str">
        <f t="shared" si="53"/>
        <v/>
      </c>
      <c r="G295" s="18" t="str">
        <f t="shared" si="50"/>
        <v/>
      </c>
      <c r="H295" s="19" t="str">
        <f t="shared" si="44"/>
        <v/>
      </c>
      <c r="I295" s="20" t="str">
        <f t="shared" si="45"/>
        <v/>
      </c>
      <c r="J295" s="18" t="str">
        <f t="shared" si="51"/>
        <v/>
      </c>
      <c r="K295" s="19" t="str">
        <f t="shared" si="46"/>
        <v/>
      </c>
      <c r="L295" s="20" t="str">
        <f t="shared" si="47"/>
        <v/>
      </c>
      <c r="M295" s="18" t="str">
        <f t="shared" si="52"/>
        <v/>
      </c>
      <c r="N295" s="19" t="str">
        <f t="shared" si="48"/>
        <v/>
      </c>
      <c r="O295" s="20" t="str">
        <f t="shared" si="49"/>
        <v/>
      </c>
      <c r="P295" s="1"/>
    </row>
    <row r="296" spans="1:16" x14ac:dyDescent="0.25">
      <c r="A296" s="1"/>
      <c r="B296" s="78" t="s">
        <v>355</v>
      </c>
      <c r="C296" s="78"/>
      <c r="D296" s="78"/>
      <c r="E296" s="79"/>
      <c r="F296" s="57" t="str">
        <f t="shared" si="53"/>
        <v/>
      </c>
      <c r="G296" s="18" t="str">
        <f t="shared" si="50"/>
        <v/>
      </c>
      <c r="H296" s="19" t="str">
        <f t="shared" si="44"/>
        <v/>
      </c>
      <c r="I296" s="20" t="str">
        <f t="shared" si="45"/>
        <v/>
      </c>
      <c r="J296" s="18" t="str">
        <f t="shared" si="51"/>
        <v/>
      </c>
      <c r="K296" s="19" t="str">
        <f t="shared" si="46"/>
        <v/>
      </c>
      <c r="L296" s="20" t="str">
        <f t="shared" si="47"/>
        <v/>
      </c>
      <c r="M296" s="18" t="str">
        <f t="shared" si="52"/>
        <v/>
      </c>
      <c r="N296" s="19" t="str">
        <f t="shared" si="48"/>
        <v/>
      </c>
      <c r="O296" s="20" t="str">
        <f t="shared" si="49"/>
        <v/>
      </c>
      <c r="P296" s="1"/>
    </row>
    <row r="297" spans="1:16" x14ac:dyDescent="0.25">
      <c r="A297" s="1"/>
      <c r="B297" s="78" t="s">
        <v>356</v>
      </c>
      <c r="C297" s="78"/>
      <c r="D297" s="78"/>
      <c r="E297" s="79"/>
      <c r="F297" s="57" t="str">
        <f t="shared" ref="F297:F318" si="54">IF($F$164="-","",IF($F$164=$Q$3,10,14))</f>
        <v/>
      </c>
      <c r="G297" s="18" t="str">
        <f t="shared" si="50"/>
        <v/>
      </c>
      <c r="H297" s="19" t="str">
        <f t="shared" ref="H297:H318" si="55">IF(G297="","",IF(F297="","",($E297/F297*G297)))</f>
        <v/>
      </c>
      <c r="I297" s="20" t="str">
        <f t="shared" ref="I297:I318" si="56">IF(G297="","",IF(F297="","",ROUNDUP(H297,)))</f>
        <v/>
      </c>
      <c r="J297" s="18" t="str">
        <f t="shared" si="51"/>
        <v/>
      </c>
      <c r="K297" s="19" t="str">
        <f t="shared" ref="K297:K318" si="57">IF(G297="","",IF(F297="","",$E297/F297*J297))</f>
        <v/>
      </c>
      <c r="L297" s="20" t="str">
        <f t="shared" ref="L297:L318" si="58">IF(G297="","",IF(F297="","",ROUNDUP(K297,)))</f>
        <v/>
      </c>
      <c r="M297" s="18" t="str">
        <f t="shared" si="52"/>
        <v/>
      </c>
      <c r="N297" s="19" t="str">
        <f t="shared" ref="N297:N318" si="59">IF(G297="","",IF(F297="","",$E297/F297*M297))</f>
        <v/>
      </c>
      <c r="O297" s="20" t="str">
        <f t="shared" ref="O297:O318" si="60">IF(G297="","",IF(F297="","",ROUNDUP(N297,)))</f>
        <v/>
      </c>
      <c r="P297" s="1"/>
    </row>
    <row r="298" spans="1:16" x14ac:dyDescent="0.25">
      <c r="A298" s="1"/>
      <c r="B298" s="78" t="s">
        <v>357</v>
      </c>
      <c r="C298" s="78"/>
      <c r="D298" s="78"/>
      <c r="E298" s="79"/>
      <c r="F298" s="57" t="str">
        <f t="shared" si="54"/>
        <v/>
      </c>
      <c r="G298" s="18" t="str">
        <f t="shared" si="50"/>
        <v/>
      </c>
      <c r="H298" s="19" t="str">
        <f t="shared" si="55"/>
        <v/>
      </c>
      <c r="I298" s="20" t="str">
        <f t="shared" si="56"/>
        <v/>
      </c>
      <c r="J298" s="18" t="str">
        <f t="shared" si="51"/>
        <v/>
      </c>
      <c r="K298" s="19" t="str">
        <f t="shared" si="57"/>
        <v/>
      </c>
      <c r="L298" s="20" t="str">
        <f t="shared" si="58"/>
        <v/>
      </c>
      <c r="M298" s="18" t="str">
        <f t="shared" si="52"/>
        <v/>
      </c>
      <c r="N298" s="19" t="str">
        <f t="shared" si="59"/>
        <v/>
      </c>
      <c r="O298" s="20" t="str">
        <f t="shared" si="60"/>
        <v/>
      </c>
      <c r="P298" s="1"/>
    </row>
    <row r="299" spans="1:16" x14ac:dyDescent="0.25">
      <c r="A299" s="1"/>
      <c r="B299" s="78" t="s">
        <v>358</v>
      </c>
      <c r="C299" s="78"/>
      <c r="D299" s="78"/>
      <c r="E299" s="79"/>
      <c r="F299" s="57" t="str">
        <f t="shared" si="54"/>
        <v/>
      </c>
      <c r="G299" s="18" t="str">
        <f t="shared" ref="G299:G318" si="61">$G$169</f>
        <v/>
      </c>
      <c r="H299" s="19" t="str">
        <f t="shared" si="55"/>
        <v/>
      </c>
      <c r="I299" s="20" t="str">
        <f t="shared" si="56"/>
        <v/>
      </c>
      <c r="J299" s="18" t="str">
        <f t="shared" ref="J299:J318" si="62">$J$169</f>
        <v/>
      </c>
      <c r="K299" s="19" t="str">
        <f t="shared" si="57"/>
        <v/>
      </c>
      <c r="L299" s="20" t="str">
        <f t="shared" si="58"/>
        <v/>
      </c>
      <c r="M299" s="18" t="str">
        <f t="shared" ref="M299:M318" si="63">$M$169</f>
        <v/>
      </c>
      <c r="N299" s="19" t="str">
        <f t="shared" si="59"/>
        <v/>
      </c>
      <c r="O299" s="20" t="str">
        <f t="shared" si="60"/>
        <v/>
      </c>
      <c r="P299" s="1"/>
    </row>
    <row r="300" spans="1:16" x14ac:dyDescent="0.25">
      <c r="A300" s="1"/>
      <c r="B300" s="78" t="s">
        <v>359</v>
      </c>
      <c r="C300" s="78"/>
      <c r="D300" s="78"/>
      <c r="E300" s="79"/>
      <c r="F300" s="57" t="str">
        <f t="shared" si="54"/>
        <v/>
      </c>
      <c r="G300" s="18" t="str">
        <f t="shared" si="61"/>
        <v/>
      </c>
      <c r="H300" s="19" t="str">
        <f t="shared" si="55"/>
        <v/>
      </c>
      <c r="I300" s="20" t="str">
        <f t="shared" si="56"/>
        <v/>
      </c>
      <c r="J300" s="18" t="str">
        <f t="shared" si="62"/>
        <v/>
      </c>
      <c r="K300" s="19" t="str">
        <f t="shared" si="57"/>
        <v/>
      </c>
      <c r="L300" s="20" t="str">
        <f t="shared" si="58"/>
        <v/>
      </c>
      <c r="M300" s="18" t="str">
        <f t="shared" si="63"/>
        <v/>
      </c>
      <c r="N300" s="19" t="str">
        <f t="shared" si="59"/>
        <v/>
      </c>
      <c r="O300" s="20" t="str">
        <f t="shared" si="60"/>
        <v/>
      </c>
      <c r="P300" s="1"/>
    </row>
    <row r="301" spans="1:16" x14ac:dyDescent="0.25">
      <c r="A301" s="1"/>
      <c r="B301" s="78" t="s">
        <v>360</v>
      </c>
      <c r="C301" s="78"/>
      <c r="D301" s="78"/>
      <c r="E301" s="79"/>
      <c r="F301" s="57" t="str">
        <f t="shared" si="54"/>
        <v/>
      </c>
      <c r="G301" s="18" t="str">
        <f t="shared" si="61"/>
        <v/>
      </c>
      <c r="H301" s="19" t="str">
        <f t="shared" si="55"/>
        <v/>
      </c>
      <c r="I301" s="20" t="str">
        <f t="shared" si="56"/>
        <v/>
      </c>
      <c r="J301" s="18" t="str">
        <f t="shared" si="62"/>
        <v/>
      </c>
      <c r="K301" s="19" t="str">
        <f t="shared" si="57"/>
        <v/>
      </c>
      <c r="L301" s="20" t="str">
        <f t="shared" si="58"/>
        <v/>
      </c>
      <c r="M301" s="18" t="str">
        <f t="shared" si="63"/>
        <v/>
      </c>
      <c r="N301" s="19" t="str">
        <f t="shared" si="59"/>
        <v/>
      </c>
      <c r="O301" s="20" t="str">
        <f t="shared" si="60"/>
        <v/>
      </c>
      <c r="P301" s="1"/>
    </row>
    <row r="302" spans="1:16" x14ac:dyDescent="0.25">
      <c r="A302" s="1"/>
      <c r="B302" s="78" t="s">
        <v>361</v>
      </c>
      <c r="C302" s="78"/>
      <c r="D302" s="78"/>
      <c r="E302" s="79"/>
      <c r="F302" s="57" t="str">
        <f t="shared" si="54"/>
        <v/>
      </c>
      <c r="G302" s="18" t="str">
        <f t="shared" si="61"/>
        <v/>
      </c>
      <c r="H302" s="19" t="str">
        <f t="shared" si="55"/>
        <v/>
      </c>
      <c r="I302" s="20" t="str">
        <f t="shared" si="56"/>
        <v/>
      </c>
      <c r="J302" s="18" t="str">
        <f t="shared" si="62"/>
        <v/>
      </c>
      <c r="K302" s="19" t="str">
        <f t="shared" si="57"/>
        <v/>
      </c>
      <c r="L302" s="20" t="str">
        <f t="shared" si="58"/>
        <v/>
      </c>
      <c r="M302" s="18" t="str">
        <f t="shared" si="63"/>
        <v/>
      </c>
      <c r="N302" s="19" t="str">
        <f t="shared" si="59"/>
        <v/>
      </c>
      <c r="O302" s="20" t="str">
        <f t="shared" si="60"/>
        <v/>
      </c>
      <c r="P302" s="1"/>
    </row>
    <row r="303" spans="1:16" x14ac:dyDescent="0.25">
      <c r="A303" s="1"/>
      <c r="B303" s="78" t="s">
        <v>362</v>
      </c>
      <c r="C303" s="78"/>
      <c r="D303" s="78"/>
      <c r="E303" s="79"/>
      <c r="F303" s="57" t="str">
        <f t="shared" si="54"/>
        <v/>
      </c>
      <c r="G303" s="18" t="str">
        <f t="shared" si="61"/>
        <v/>
      </c>
      <c r="H303" s="19" t="str">
        <f t="shared" si="55"/>
        <v/>
      </c>
      <c r="I303" s="20" t="str">
        <f t="shared" si="56"/>
        <v/>
      </c>
      <c r="J303" s="18" t="str">
        <f t="shared" si="62"/>
        <v/>
      </c>
      <c r="K303" s="19" t="str">
        <f t="shared" si="57"/>
        <v/>
      </c>
      <c r="L303" s="20" t="str">
        <f t="shared" si="58"/>
        <v/>
      </c>
      <c r="M303" s="18" t="str">
        <f t="shared" si="63"/>
        <v/>
      </c>
      <c r="N303" s="19" t="str">
        <f t="shared" si="59"/>
        <v/>
      </c>
      <c r="O303" s="20" t="str">
        <f t="shared" si="60"/>
        <v/>
      </c>
      <c r="P303" s="1"/>
    </row>
    <row r="304" spans="1:16" x14ac:dyDescent="0.25">
      <c r="A304" s="1"/>
      <c r="B304" s="78" t="s">
        <v>363</v>
      </c>
      <c r="C304" s="78"/>
      <c r="D304" s="78"/>
      <c r="E304" s="79"/>
      <c r="F304" s="57" t="str">
        <f t="shared" si="54"/>
        <v/>
      </c>
      <c r="G304" s="18" t="str">
        <f t="shared" si="61"/>
        <v/>
      </c>
      <c r="H304" s="19" t="str">
        <f t="shared" si="55"/>
        <v/>
      </c>
      <c r="I304" s="20" t="str">
        <f t="shared" si="56"/>
        <v/>
      </c>
      <c r="J304" s="18" t="str">
        <f t="shared" si="62"/>
        <v/>
      </c>
      <c r="K304" s="19" t="str">
        <f t="shared" si="57"/>
        <v/>
      </c>
      <c r="L304" s="20" t="str">
        <f t="shared" si="58"/>
        <v/>
      </c>
      <c r="M304" s="18" t="str">
        <f t="shared" si="63"/>
        <v/>
      </c>
      <c r="N304" s="19" t="str">
        <f t="shared" si="59"/>
        <v/>
      </c>
      <c r="O304" s="20" t="str">
        <f t="shared" si="60"/>
        <v/>
      </c>
      <c r="P304" s="1"/>
    </row>
    <row r="305" spans="1:16" x14ac:dyDescent="0.25">
      <c r="A305" s="1"/>
      <c r="B305" s="78" t="s">
        <v>364</v>
      </c>
      <c r="C305" s="78"/>
      <c r="D305" s="78"/>
      <c r="E305" s="79"/>
      <c r="F305" s="57" t="str">
        <f t="shared" si="54"/>
        <v/>
      </c>
      <c r="G305" s="18" t="str">
        <f t="shared" si="61"/>
        <v/>
      </c>
      <c r="H305" s="19" t="str">
        <f t="shared" si="55"/>
        <v/>
      </c>
      <c r="I305" s="20" t="str">
        <f t="shared" si="56"/>
        <v/>
      </c>
      <c r="J305" s="18" t="str">
        <f t="shared" si="62"/>
        <v/>
      </c>
      <c r="K305" s="19" t="str">
        <f t="shared" si="57"/>
        <v/>
      </c>
      <c r="L305" s="20" t="str">
        <f t="shared" si="58"/>
        <v/>
      </c>
      <c r="M305" s="18" t="str">
        <f t="shared" si="63"/>
        <v/>
      </c>
      <c r="N305" s="19" t="str">
        <f t="shared" si="59"/>
        <v/>
      </c>
      <c r="O305" s="20" t="str">
        <f t="shared" si="60"/>
        <v/>
      </c>
      <c r="P305" s="1"/>
    </row>
    <row r="306" spans="1:16" x14ac:dyDescent="0.25">
      <c r="A306" s="1"/>
      <c r="B306" s="78" t="s">
        <v>365</v>
      </c>
      <c r="C306" s="78"/>
      <c r="D306" s="78"/>
      <c r="E306" s="79"/>
      <c r="F306" s="57" t="str">
        <f t="shared" si="54"/>
        <v/>
      </c>
      <c r="G306" s="18" t="str">
        <f t="shared" si="61"/>
        <v/>
      </c>
      <c r="H306" s="19" t="str">
        <f t="shared" si="55"/>
        <v/>
      </c>
      <c r="I306" s="20" t="str">
        <f t="shared" si="56"/>
        <v/>
      </c>
      <c r="J306" s="18" t="str">
        <f t="shared" si="62"/>
        <v/>
      </c>
      <c r="K306" s="19" t="str">
        <f t="shared" si="57"/>
        <v/>
      </c>
      <c r="L306" s="20" t="str">
        <f t="shared" si="58"/>
        <v/>
      </c>
      <c r="M306" s="18" t="str">
        <f t="shared" si="63"/>
        <v/>
      </c>
      <c r="N306" s="19" t="str">
        <f t="shared" si="59"/>
        <v/>
      </c>
      <c r="O306" s="20" t="str">
        <f t="shared" si="60"/>
        <v/>
      </c>
      <c r="P306" s="1"/>
    </row>
    <row r="307" spans="1:16" x14ac:dyDescent="0.25">
      <c r="A307" s="1"/>
      <c r="B307" s="78" t="s">
        <v>366</v>
      </c>
      <c r="C307" s="78"/>
      <c r="D307" s="78"/>
      <c r="E307" s="79"/>
      <c r="F307" s="57" t="str">
        <f t="shared" si="54"/>
        <v/>
      </c>
      <c r="G307" s="18" t="str">
        <f t="shared" si="61"/>
        <v/>
      </c>
      <c r="H307" s="19" t="str">
        <f t="shared" si="55"/>
        <v/>
      </c>
      <c r="I307" s="20" t="str">
        <f t="shared" si="56"/>
        <v/>
      </c>
      <c r="J307" s="18" t="str">
        <f t="shared" si="62"/>
        <v/>
      </c>
      <c r="K307" s="19" t="str">
        <f t="shared" si="57"/>
        <v/>
      </c>
      <c r="L307" s="20" t="str">
        <f t="shared" si="58"/>
        <v/>
      </c>
      <c r="M307" s="18" t="str">
        <f t="shared" si="63"/>
        <v/>
      </c>
      <c r="N307" s="19" t="str">
        <f t="shared" si="59"/>
        <v/>
      </c>
      <c r="O307" s="20" t="str">
        <f t="shared" si="60"/>
        <v/>
      </c>
      <c r="P307" s="1"/>
    </row>
    <row r="308" spans="1:16" x14ac:dyDescent="0.25">
      <c r="A308" s="1"/>
      <c r="B308" s="78" t="s">
        <v>367</v>
      </c>
      <c r="C308" s="78"/>
      <c r="D308" s="78"/>
      <c r="E308" s="79"/>
      <c r="F308" s="57" t="str">
        <f t="shared" si="54"/>
        <v/>
      </c>
      <c r="G308" s="18" t="str">
        <f t="shared" si="61"/>
        <v/>
      </c>
      <c r="H308" s="19" t="str">
        <f t="shared" si="55"/>
        <v/>
      </c>
      <c r="I308" s="20" t="str">
        <f t="shared" si="56"/>
        <v/>
      </c>
      <c r="J308" s="18" t="str">
        <f t="shared" si="62"/>
        <v/>
      </c>
      <c r="K308" s="19" t="str">
        <f t="shared" si="57"/>
        <v/>
      </c>
      <c r="L308" s="20" t="str">
        <f t="shared" si="58"/>
        <v/>
      </c>
      <c r="M308" s="18" t="str">
        <f t="shared" si="63"/>
        <v/>
      </c>
      <c r="N308" s="19" t="str">
        <f t="shared" si="59"/>
        <v/>
      </c>
      <c r="O308" s="20" t="str">
        <f t="shared" si="60"/>
        <v/>
      </c>
      <c r="P308" s="1"/>
    </row>
    <row r="309" spans="1:16" x14ac:dyDescent="0.25">
      <c r="A309" s="1"/>
      <c r="B309" s="78" t="s">
        <v>368</v>
      </c>
      <c r="C309" s="78"/>
      <c r="D309" s="78"/>
      <c r="E309" s="79"/>
      <c r="F309" s="57" t="str">
        <f t="shared" si="54"/>
        <v/>
      </c>
      <c r="G309" s="18" t="str">
        <f t="shared" si="61"/>
        <v/>
      </c>
      <c r="H309" s="19" t="str">
        <f t="shared" si="55"/>
        <v/>
      </c>
      <c r="I309" s="20" t="str">
        <f t="shared" si="56"/>
        <v/>
      </c>
      <c r="J309" s="18" t="str">
        <f t="shared" si="62"/>
        <v/>
      </c>
      <c r="K309" s="19" t="str">
        <f t="shared" si="57"/>
        <v/>
      </c>
      <c r="L309" s="20" t="str">
        <f t="shared" si="58"/>
        <v/>
      </c>
      <c r="M309" s="18" t="str">
        <f t="shared" si="63"/>
        <v/>
      </c>
      <c r="N309" s="19" t="str">
        <f t="shared" si="59"/>
        <v/>
      </c>
      <c r="O309" s="20" t="str">
        <f t="shared" si="60"/>
        <v/>
      </c>
      <c r="P309" s="1"/>
    </row>
    <row r="310" spans="1:16" x14ac:dyDescent="0.25">
      <c r="A310" s="1"/>
      <c r="B310" s="78" t="s">
        <v>369</v>
      </c>
      <c r="C310" s="78"/>
      <c r="D310" s="78"/>
      <c r="E310" s="79"/>
      <c r="F310" s="57" t="str">
        <f t="shared" si="54"/>
        <v/>
      </c>
      <c r="G310" s="18" t="str">
        <f t="shared" si="61"/>
        <v/>
      </c>
      <c r="H310" s="19" t="str">
        <f t="shared" si="55"/>
        <v/>
      </c>
      <c r="I310" s="20" t="str">
        <f t="shared" si="56"/>
        <v/>
      </c>
      <c r="J310" s="18" t="str">
        <f t="shared" si="62"/>
        <v/>
      </c>
      <c r="K310" s="19" t="str">
        <f t="shared" si="57"/>
        <v/>
      </c>
      <c r="L310" s="20" t="str">
        <f t="shared" si="58"/>
        <v/>
      </c>
      <c r="M310" s="18" t="str">
        <f t="shared" si="63"/>
        <v/>
      </c>
      <c r="N310" s="19" t="str">
        <f t="shared" si="59"/>
        <v/>
      </c>
      <c r="O310" s="20" t="str">
        <f t="shared" si="60"/>
        <v/>
      </c>
      <c r="P310" s="1"/>
    </row>
    <row r="311" spans="1:16" x14ac:dyDescent="0.25">
      <c r="A311" s="1"/>
      <c r="B311" s="78" t="s">
        <v>370</v>
      </c>
      <c r="C311" s="78"/>
      <c r="D311" s="78"/>
      <c r="E311" s="79"/>
      <c r="F311" s="57" t="str">
        <f t="shared" si="54"/>
        <v/>
      </c>
      <c r="G311" s="18" t="str">
        <f t="shared" si="61"/>
        <v/>
      </c>
      <c r="H311" s="19" t="str">
        <f t="shared" si="55"/>
        <v/>
      </c>
      <c r="I311" s="20" t="str">
        <f t="shared" si="56"/>
        <v/>
      </c>
      <c r="J311" s="18" t="str">
        <f t="shared" si="62"/>
        <v/>
      </c>
      <c r="K311" s="19" t="str">
        <f t="shared" si="57"/>
        <v/>
      </c>
      <c r="L311" s="20" t="str">
        <f t="shared" si="58"/>
        <v/>
      </c>
      <c r="M311" s="18" t="str">
        <f t="shared" si="63"/>
        <v/>
      </c>
      <c r="N311" s="19" t="str">
        <f t="shared" si="59"/>
        <v/>
      </c>
      <c r="O311" s="20" t="str">
        <f t="shared" si="60"/>
        <v/>
      </c>
      <c r="P311" s="1"/>
    </row>
    <row r="312" spans="1:16" x14ac:dyDescent="0.25">
      <c r="A312" s="1"/>
      <c r="B312" s="78" t="s">
        <v>371</v>
      </c>
      <c r="C312" s="78"/>
      <c r="D312" s="78"/>
      <c r="E312" s="79"/>
      <c r="F312" s="57" t="str">
        <f t="shared" si="54"/>
        <v/>
      </c>
      <c r="G312" s="18" t="str">
        <f t="shared" si="61"/>
        <v/>
      </c>
      <c r="H312" s="19" t="str">
        <f t="shared" si="55"/>
        <v/>
      </c>
      <c r="I312" s="20" t="str">
        <f t="shared" si="56"/>
        <v/>
      </c>
      <c r="J312" s="18" t="str">
        <f t="shared" si="62"/>
        <v/>
      </c>
      <c r="K312" s="19" t="str">
        <f t="shared" si="57"/>
        <v/>
      </c>
      <c r="L312" s="20" t="str">
        <f t="shared" si="58"/>
        <v/>
      </c>
      <c r="M312" s="18" t="str">
        <f t="shared" si="63"/>
        <v/>
      </c>
      <c r="N312" s="19" t="str">
        <f t="shared" si="59"/>
        <v/>
      </c>
      <c r="O312" s="20" t="str">
        <f t="shared" si="60"/>
        <v/>
      </c>
      <c r="P312" s="1"/>
    </row>
    <row r="313" spans="1:16" x14ac:dyDescent="0.25">
      <c r="A313" s="1"/>
      <c r="B313" s="78" t="s">
        <v>372</v>
      </c>
      <c r="C313" s="78"/>
      <c r="D313" s="78"/>
      <c r="E313" s="79"/>
      <c r="F313" s="57" t="str">
        <f t="shared" si="54"/>
        <v/>
      </c>
      <c r="G313" s="18" t="str">
        <f t="shared" si="61"/>
        <v/>
      </c>
      <c r="H313" s="19" t="str">
        <f t="shared" si="55"/>
        <v/>
      </c>
      <c r="I313" s="20" t="str">
        <f t="shared" si="56"/>
        <v/>
      </c>
      <c r="J313" s="18" t="str">
        <f t="shared" si="62"/>
        <v/>
      </c>
      <c r="K313" s="19" t="str">
        <f t="shared" si="57"/>
        <v/>
      </c>
      <c r="L313" s="20" t="str">
        <f t="shared" si="58"/>
        <v/>
      </c>
      <c r="M313" s="18" t="str">
        <f t="shared" si="63"/>
        <v/>
      </c>
      <c r="N313" s="19" t="str">
        <f t="shared" si="59"/>
        <v/>
      </c>
      <c r="O313" s="20" t="str">
        <f t="shared" si="60"/>
        <v/>
      </c>
      <c r="P313" s="1"/>
    </row>
    <row r="314" spans="1:16" x14ac:dyDescent="0.25">
      <c r="A314" s="1"/>
      <c r="B314" s="78" t="s">
        <v>373</v>
      </c>
      <c r="C314" s="78"/>
      <c r="D314" s="78"/>
      <c r="E314" s="79"/>
      <c r="F314" s="57" t="str">
        <f t="shared" si="54"/>
        <v/>
      </c>
      <c r="G314" s="18" t="str">
        <f t="shared" si="61"/>
        <v/>
      </c>
      <c r="H314" s="19" t="str">
        <f t="shared" si="55"/>
        <v/>
      </c>
      <c r="I314" s="20" t="str">
        <f t="shared" si="56"/>
        <v/>
      </c>
      <c r="J314" s="18" t="str">
        <f t="shared" si="62"/>
        <v/>
      </c>
      <c r="K314" s="19" t="str">
        <f t="shared" si="57"/>
        <v/>
      </c>
      <c r="L314" s="20" t="str">
        <f t="shared" si="58"/>
        <v/>
      </c>
      <c r="M314" s="18" t="str">
        <f t="shared" si="63"/>
        <v/>
      </c>
      <c r="N314" s="19" t="str">
        <f t="shared" si="59"/>
        <v/>
      </c>
      <c r="O314" s="20" t="str">
        <f t="shared" si="60"/>
        <v/>
      </c>
      <c r="P314" s="1"/>
    </row>
    <row r="315" spans="1:16" x14ac:dyDescent="0.25">
      <c r="A315" s="1"/>
      <c r="B315" s="78" t="s">
        <v>374</v>
      </c>
      <c r="C315" s="78"/>
      <c r="D315" s="78"/>
      <c r="E315" s="79"/>
      <c r="F315" s="57" t="str">
        <f t="shared" si="54"/>
        <v/>
      </c>
      <c r="G315" s="18" t="str">
        <f t="shared" si="61"/>
        <v/>
      </c>
      <c r="H315" s="19" t="str">
        <f t="shared" si="55"/>
        <v/>
      </c>
      <c r="I315" s="20" t="str">
        <f t="shared" si="56"/>
        <v/>
      </c>
      <c r="J315" s="18" t="str">
        <f t="shared" si="62"/>
        <v/>
      </c>
      <c r="K315" s="19" t="str">
        <f t="shared" si="57"/>
        <v/>
      </c>
      <c r="L315" s="20" t="str">
        <f t="shared" si="58"/>
        <v/>
      </c>
      <c r="M315" s="18" t="str">
        <f t="shared" si="63"/>
        <v/>
      </c>
      <c r="N315" s="19" t="str">
        <f t="shared" si="59"/>
        <v/>
      </c>
      <c r="O315" s="20" t="str">
        <f t="shared" si="60"/>
        <v/>
      </c>
      <c r="P315" s="1"/>
    </row>
    <row r="316" spans="1:16" x14ac:dyDescent="0.25">
      <c r="A316" s="1"/>
      <c r="B316" s="78" t="s">
        <v>375</v>
      </c>
      <c r="C316" s="78"/>
      <c r="D316" s="78"/>
      <c r="E316" s="79"/>
      <c r="F316" s="57" t="str">
        <f t="shared" si="54"/>
        <v/>
      </c>
      <c r="G316" s="18" t="str">
        <f t="shared" si="61"/>
        <v/>
      </c>
      <c r="H316" s="19" t="str">
        <f t="shared" si="55"/>
        <v/>
      </c>
      <c r="I316" s="20" t="str">
        <f t="shared" si="56"/>
        <v/>
      </c>
      <c r="J316" s="18" t="str">
        <f t="shared" si="62"/>
        <v/>
      </c>
      <c r="K316" s="19" t="str">
        <f t="shared" si="57"/>
        <v/>
      </c>
      <c r="L316" s="20" t="str">
        <f t="shared" si="58"/>
        <v/>
      </c>
      <c r="M316" s="18" t="str">
        <f t="shared" si="63"/>
        <v/>
      </c>
      <c r="N316" s="19" t="str">
        <f t="shared" si="59"/>
        <v/>
      </c>
      <c r="O316" s="20" t="str">
        <f t="shared" si="60"/>
        <v/>
      </c>
      <c r="P316" s="1"/>
    </row>
    <row r="317" spans="1:16" x14ac:dyDescent="0.25">
      <c r="A317" s="1"/>
      <c r="B317" s="78" t="s">
        <v>376</v>
      </c>
      <c r="C317" s="78"/>
      <c r="D317" s="78"/>
      <c r="E317" s="79"/>
      <c r="F317" s="57" t="str">
        <f t="shared" si="54"/>
        <v/>
      </c>
      <c r="G317" s="18" t="str">
        <f t="shared" si="61"/>
        <v/>
      </c>
      <c r="H317" s="19" t="str">
        <f t="shared" si="55"/>
        <v/>
      </c>
      <c r="I317" s="20" t="str">
        <f t="shared" si="56"/>
        <v/>
      </c>
      <c r="J317" s="18" t="str">
        <f t="shared" si="62"/>
        <v/>
      </c>
      <c r="K317" s="19" t="str">
        <f t="shared" si="57"/>
        <v/>
      </c>
      <c r="L317" s="20" t="str">
        <f t="shared" si="58"/>
        <v/>
      </c>
      <c r="M317" s="18" t="str">
        <f t="shared" si="63"/>
        <v/>
      </c>
      <c r="N317" s="19" t="str">
        <f t="shared" si="59"/>
        <v/>
      </c>
      <c r="O317" s="20" t="str">
        <f t="shared" si="60"/>
        <v/>
      </c>
      <c r="P317" s="1"/>
    </row>
    <row r="318" spans="1:16" x14ac:dyDescent="0.25">
      <c r="A318" s="1"/>
      <c r="B318" s="78" t="s">
        <v>377</v>
      </c>
      <c r="C318" s="78"/>
      <c r="D318" s="78"/>
      <c r="E318" s="79"/>
      <c r="F318" s="57" t="str">
        <f t="shared" si="54"/>
        <v/>
      </c>
      <c r="G318" s="18" t="str">
        <f t="shared" si="61"/>
        <v/>
      </c>
      <c r="H318" s="19" t="str">
        <f t="shared" si="55"/>
        <v/>
      </c>
      <c r="I318" s="20" t="str">
        <f t="shared" si="56"/>
        <v/>
      </c>
      <c r="J318" s="18" t="str">
        <f t="shared" si="62"/>
        <v/>
      </c>
      <c r="K318" s="19" t="str">
        <f t="shared" si="57"/>
        <v/>
      </c>
      <c r="L318" s="20" t="str">
        <f t="shared" si="58"/>
        <v/>
      </c>
      <c r="M318" s="18" t="str">
        <f t="shared" si="63"/>
        <v/>
      </c>
      <c r="N318" s="19" t="str">
        <f t="shared" si="59"/>
        <v/>
      </c>
      <c r="O318" s="20" t="str">
        <f t="shared" si="60"/>
        <v/>
      </c>
      <c r="P318" s="1"/>
    </row>
    <row r="319" spans="1:16" x14ac:dyDescent="0.25">
      <c r="A319" s="1"/>
      <c r="B319" s="1"/>
      <c r="C319" s="1"/>
      <c r="D319" s="1"/>
      <c r="E319" s="1"/>
      <c r="F319" s="2"/>
      <c r="G319" s="136" t="s">
        <v>117</v>
      </c>
      <c r="H319" s="136"/>
      <c r="I319" s="20">
        <f>SUM(I13:I318)</f>
        <v>0</v>
      </c>
      <c r="J319" s="136" t="s">
        <v>118</v>
      </c>
      <c r="K319" s="136"/>
      <c r="L319" s="20">
        <f>SUM(L13:L318)</f>
        <v>0</v>
      </c>
      <c r="M319" s="136" t="s">
        <v>119</v>
      </c>
      <c r="N319" s="136"/>
      <c r="O319" s="20">
        <f>SUM(O13:O318)</f>
        <v>0</v>
      </c>
      <c r="P319" s="1"/>
    </row>
    <row r="320" spans="1:16" x14ac:dyDescent="0.25">
      <c r="A320" s="1"/>
      <c r="B320" s="1"/>
      <c r="C320" s="1"/>
      <c r="D320" s="1"/>
      <c r="E320" s="1"/>
      <c r="F320" s="1"/>
      <c r="G320" s="1"/>
      <c r="H320" s="1"/>
      <c r="I320" s="1"/>
      <c r="J320" s="1"/>
      <c r="K320" s="1"/>
      <c r="L320" s="1"/>
      <c r="M320" s="1"/>
      <c r="N320" s="1"/>
      <c r="O320" s="1"/>
      <c r="P320" s="1"/>
    </row>
    <row r="321" spans="1:16" x14ac:dyDescent="0.25">
      <c r="A321" s="1"/>
      <c r="B321" s="1"/>
      <c r="C321" s="1"/>
      <c r="D321" s="1"/>
      <c r="E321" s="1"/>
      <c r="F321" s="1"/>
      <c r="G321" s="1"/>
      <c r="H321" s="1"/>
      <c r="I321" s="1"/>
      <c r="J321" s="1"/>
      <c r="K321" s="1"/>
      <c r="L321" s="1"/>
      <c r="M321" s="1"/>
      <c r="N321" s="1"/>
      <c r="O321" s="1"/>
      <c r="P321" s="1"/>
    </row>
  </sheetData>
  <sheetProtection password="CE58" sheet="1" objects="1" scenarios="1" selectLockedCells="1"/>
  <mergeCells count="20">
    <mergeCell ref="M11:O11"/>
    <mergeCell ref="G319:H319"/>
    <mergeCell ref="J319:K319"/>
    <mergeCell ref="M319:N319"/>
    <mergeCell ref="D164:E166"/>
    <mergeCell ref="F164:G166"/>
    <mergeCell ref="K164:K166"/>
    <mergeCell ref="J11:L11"/>
    <mergeCell ref="D3:E4"/>
    <mergeCell ref="F3:G4"/>
    <mergeCell ref="B11:B12"/>
    <mergeCell ref="C11:C12"/>
    <mergeCell ref="D11:D12"/>
    <mergeCell ref="E11:E12"/>
    <mergeCell ref="F11:F12"/>
    <mergeCell ref="G11:I11"/>
    <mergeCell ref="D5:D7"/>
    <mergeCell ref="F5:G5"/>
    <mergeCell ref="F6:G6"/>
    <mergeCell ref="F7:G7"/>
  </mergeCells>
  <dataValidations count="2">
    <dataValidation type="list" allowBlank="1" showInputMessage="1" showErrorMessage="1" sqref="F3 F164">
      <formula1>$Q$2:$Q$4</formula1>
    </dataValidation>
    <dataValidation type="list" allowBlank="1" showInputMessage="1" showErrorMessage="1" sqref="F5:G7 M164:M166">
      <formula1>$Q$20:$Q$50</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Lisez-moi</vt:lpstr>
      <vt:lpstr>LISTE_BENEFICIAIRE</vt:lpstr>
      <vt:lpstr>LISTE_BENEFICIAIRE (exception)</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charles.rigaud2</dc:creator>
  <cp:lastModifiedBy>anne-marie.chapot</cp:lastModifiedBy>
  <cp:lastPrinted>2020-04-17T14:54:13Z</cp:lastPrinted>
  <dcterms:created xsi:type="dcterms:W3CDTF">2020-04-02T08:18:32Z</dcterms:created>
  <dcterms:modified xsi:type="dcterms:W3CDTF">2020-04-17T15:02:30Z</dcterms:modified>
</cp:coreProperties>
</file>